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mart2success.sharepoint.com/sites/smart2success-share/Freigegebene Dokumente/EXTERN_freigegeben/DE/"/>
    </mc:Choice>
  </mc:AlternateContent>
  <xr:revisionPtr revIDLastSave="40" documentId="8_{93BBDDAA-593B-4055-90A4-EB3310260BA6}" xr6:coauthVersionLast="47" xr6:coauthVersionMax="47" xr10:uidLastSave="{E3024FCF-9FBF-4BA4-8DCA-8FADCAD3D546}"/>
  <bookViews>
    <workbookView xWindow="-120" yWindow="-120" windowWidth="29040" windowHeight="15720" activeTab="1" xr2:uid="{408DBE56-B13C-4578-B043-2B80FE49F104}"/>
  </bookViews>
  <sheets>
    <sheet name="Start &amp; Anleitung" sheetId="6" r:id="rId1"/>
    <sheet name="NIS2-Statusbewertung" sheetId="1" r:id="rId2"/>
    <sheet name="NIS2-Ergebnisübersicht" sheetId="4" r:id="rId3"/>
    <sheet name="Werte Tabelle" sheetId="2" state="hidden" r:id="rId4"/>
  </sheets>
  <externalReferences>
    <externalReference r:id="rId5"/>
  </externalReferences>
  <definedNames>
    <definedName name="_xlnm._FilterDatabase" localSheetId="1" hidden="1">'NIS2-Statusbewertung'!$B$2:$G$207</definedName>
    <definedName name="_xlnm.Print_Area" localSheetId="0">'Start &amp; Anleitung'!$B$2:$D$18</definedName>
    <definedName name="Status" localSheetId="0">'[1]Werte Tabelle'!$C$2:$C$4</definedName>
    <definedName name="Status">'Werte Tabelle'!$C$2:$C$4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8" i="1"/>
  <c r="F29" i="1"/>
  <c r="F34" i="1"/>
  <c r="F48" i="1"/>
  <c r="F56" i="1"/>
  <c r="F61" i="1"/>
  <c r="F64" i="1"/>
  <c r="F70" i="1"/>
  <c r="F78" i="1"/>
  <c r="F88" i="1"/>
  <c r="F95" i="1"/>
  <c r="F105" i="1"/>
  <c r="F114" i="1"/>
  <c r="F120" i="1"/>
  <c r="F125" i="1"/>
  <c r="F132" i="1"/>
  <c r="F150" i="1"/>
  <c r="F161" i="1"/>
  <c r="F162" i="1"/>
  <c r="F165" i="1"/>
  <c r="F166" i="1"/>
  <c r="F167" i="1"/>
  <c r="F173" i="1"/>
  <c r="F177" i="1"/>
  <c r="F180" i="1"/>
  <c r="F185" i="1"/>
  <c r="F188" i="1"/>
  <c r="F191" i="1"/>
  <c r="F194" i="1"/>
  <c r="F199" i="1"/>
  <c r="F203" i="1"/>
  <c r="F207" i="1"/>
  <c r="F8" i="1"/>
  <c r="E14" i="1"/>
  <c r="E18" i="1"/>
  <c r="E29" i="1"/>
  <c r="E34" i="1"/>
  <c r="E48" i="1"/>
  <c r="E56" i="1"/>
  <c r="E61" i="1"/>
  <c r="E64" i="1"/>
  <c r="E70" i="1"/>
  <c r="E78" i="1"/>
  <c r="E88" i="1"/>
  <c r="E95" i="1"/>
  <c r="E105" i="1"/>
  <c r="E114" i="1"/>
  <c r="E120" i="1"/>
  <c r="E125" i="1"/>
  <c r="E132" i="1"/>
  <c r="E150" i="1"/>
  <c r="E161" i="1"/>
  <c r="E162" i="1"/>
  <c r="E165" i="1"/>
  <c r="E166" i="1"/>
  <c r="E167" i="1"/>
  <c r="E173" i="1"/>
  <c r="E177" i="1"/>
  <c r="E180" i="1"/>
  <c r="E185" i="1"/>
  <c r="E188" i="1"/>
  <c r="E191" i="1"/>
  <c r="E194" i="1"/>
  <c r="E199" i="1"/>
  <c r="E203" i="1"/>
  <c r="E207" i="1"/>
  <c r="E8" i="1"/>
  <c r="E16" i="1"/>
  <c r="E49" i="1"/>
  <c r="E62" i="1"/>
  <c r="F62" i="1"/>
  <c r="G6" i="1"/>
  <c r="F16" i="1"/>
  <c r="F49" i="1"/>
  <c r="G62" i="1" l="1"/>
  <c r="G16" i="1"/>
  <c r="G49" i="1"/>
  <c r="G3" i="1"/>
  <c r="G4" i="1"/>
  <c r="E195" i="1"/>
  <c r="E33" i="1"/>
  <c r="G5" i="1"/>
  <c r="F33" i="1"/>
  <c r="F195" i="1"/>
  <c r="E63" i="1"/>
  <c r="E17" i="1"/>
  <c r="E50" i="1"/>
  <c r="E43" i="1"/>
  <c r="F17" i="1"/>
  <c r="F43" i="1"/>
  <c r="F50" i="1"/>
  <c r="F63" i="1"/>
  <c r="G7" i="1"/>
  <c r="H3" i="1" l="1"/>
  <c r="G43" i="1"/>
  <c r="G195" i="1"/>
  <c r="G63" i="1"/>
  <c r="H64" i="1" s="1"/>
  <c r="G50" i="1"/>
  <c r="G17" i="1"/>
  <c r="G33" i="1"/>
  <c r="H63" i="1" l="1"/>
  <c r="H62" i="1"/>
  <c r="G9" i="1"/>
  <c r="G10" i="1"/>
  <c r="E19" i="1"/>
  <c r="F19" i="1"/>
  <c r="G11" i="1"/>
  <c r="E21" i="1"/>
  <c r="F21" i="1"/>
  <c r="G12" i="1"/>
  <c r="G19" i="1" l="1"/>
  <c r="G21" i="1"/>
  <c r="H10" i="1"/>
  <c r="H12" i="1"/>
  <c r="H13" i="1"/>
  <c r="H14" i="1"/>
  <c r="H11" i="1"/>
  <c r="E184" i="1"/>
  <c r="E110" i="1"/>
  <c r="E193" i="1"/>
  <c r="E25" i="1"/>
  <c r="E198" i="1"/>
  <c r="E190" i="1"/>
  <c r="E128" i="1"/>
  <c r="E51" i="1"/>
  <c r="E202" i="1"/>
  <c r="E187" i="1"/>
  <c r="E206" i="1"/>
  <c r="F110" i="1"/>
  <c r="F187" i="1"/>
  <c r="F184" i="1"/>
  <c r="F206" i="1"/>
  <c r="F193" i="1"/>
  <c r="F128" i="1"/>
  <c r="F202" i="1"/>
  <c r="F198" i="1"/>
  <c r="F190" i="1"/>
  <c r="F25" i="1"/>
  <c r="G13" i="1"/>
  <c r="H9" i="1" s="1"/>
  <c r="F51" i="1"/>
  <c r="E98" i="1"/>
  <c r="E178" i="1"/>
  <c r="G198" i="1" l="1"/>
  <c r="G51" i="1"/>
  <c r="G25" i="1"/>
  <c r="G193" i="1"/>
  <c r="G187" i="1"/>
  <c r="G128" i="1"/>
  <c r="G206" i="1"/>
  <c r="G202" i="1"/>
  <c r="G184" i="1"/>
  <c r="G110" i="1"/>
  <c r="G190" i="1"/>
  <c r="F98" i="1"/>
  <c r="G98" i="1" s="1"/>
  <c r="G15" i="1"/>
  <c r="H18" i="1" s="1"/>
  <c r="F178" i="1"/>
  <c r="G178" i="1" s="1"/>
  <c r="H17" i="1" l="1"/>
  <c r="H15" i="1"/>
  <c r="H16" i="1"/>
  <c r="G20" i="1"/>
  <c r="G22" i="1"/>
  <c r="G23" i="1"/>
  <c r="E30" i="1"/>
  <c r="E126" i="1"/>
  <c r="F126" i="1"/>
  <c r="F30" i="1"/>
  <c r="G24" i="1"/>
  <c r="E112" i="1"/>
  <c r="F112" i="1"/>
  <c r="G26" i="1"/>
  <c r="E144" i="1"/>
  <c r="G112" i="1" l="1"/>
  <c r="G30" i="1"/>
  <c r="G126" i="1"/>
  <c r="F144" i="1"/>
  <c r="G144" i="1" s="1"/>
  <c r="G27" i="1"/>
  <c r="E104" i="1"/>
  <c r="E113" i="1"/>
  <c r="F113" i="1"/>
  <c r="F104" i="1"/>
  <c r="G28" i="1"/>
  <c r="H20" i="1" l="1"/>
  <c r="H26" i="1"/>
  <c r="H29" i="1"/>
  <c r="G104" i="1"/>
  <c r="G113" i="1"/>
  <c r="H24" i="1"/>
  <c r="H21" i="1"/>
  <c r="H27" i="1"/>
  <c r="H25" i="1"/>
  <c r="H28" i="1"/>
  <c r="H19" i="1"/>
  <c r="H23" i="1"/>
  <c r="H22" i="1"/>
  <c r="E35" i="1"/>
  <c r="G31" i="1"/>
  <c r="F35" i="1"/>
  <c r="G35" i="1" l="1"/>
  <c r="G32" i="1"/>
  <c r="H30" i="1" l="1"/>
  <c r="H34" i="1"/>
  <c r="H32" i="1"/>
  <c r="H31" i="1"/>
  <c r="H33" i="1"/>
  <c r="E189" i="1"/>
  <c r="E192" i="1"/>
  <c r="E186" i="1"/>
  <c r="E181" i="1"/>
  <c r="E196" i="1"/>
  <c r="E96" i="1"/>
  <c r="F189" i="1"/>
  <c r="F186" i="1"/>
  <c r="F196" i="1"/>
  <c r="G36" i="1"/>
  <c r="F96" i="1"/>
  <c r="F181" i="1"/>
  <c r="F192" i="1"/>
  <c r="G189" i="1" l="1"/>
  <c r="H189" i="1" s="1"/>
  <c r="G181" i="1"/>
  <c r="G196" i="1"/>
  <c r="G192" i="1"/>
  <c r="H192" i="1" s="1"/>
  <c r="G186" i="1"/>
  <c r="H188" i="1" s="1"/>
  <c r="G96" i="1"/>
  <c r="E197" i="1"/>
  <c r="E182" i="1"/>
  <c r="E97" i="1"/>
  <c r="F182" i="1"/>
  <c r="F197" i="1"/>
  <c r="G37" i="1"/>
  <c r="F97" i="1"/>
  <c r="H190" i="1" l="1"/>
  <c r="H191" i="1"/>
  <c r="G182" i="1"/>
  <c r="G197" i="1"/>
  <c r="H197" i="1" s="1"/>
  <c r="H186" i="1"/>
  <c r="G97" i="1"/>
  <c r="H187" i="1"/>
  <c r="H193" i="1"/>
  <c r="H194" i="1"/>
  <c r="E183" i="1"/>
  <c r="G38" i="1"/>
  <c r="F183" i="1"/>
  <c r="G183" i="1" l="1"/>
  <c r="H181" i="1" s="1"/>
  <c r="H195" i="1"/>
  <c r="H199" i="1"/>
  <c r="H196" i="1"/>
  <c r="H198" i="1"/>
  <c r="G39" i="1"/>
  <c r="H46" i="1" s="1"/>
  <c r="H36" i="1" l="1"/>
  <c r="H39" i="1"/>
  <c r="H42" i="1"/>
  <c r="H43" i="1"/>
  <c r="H183" i="1"/>
  <c r="H184" i="1"/>
  <c r="H182" i="1"/>
  <c r="H185" i="1"/>
  <c r="H47" i="1"/>
  <c r="H38" i="1"/>
  <c r="H40" i="1"/>
  <c r="H41" i="1"/>
  <c r="H44" i="1"/>
  <c r="H48" i="1"/>
  <c r="H37" i="1"/>
  <c r="H45" i="1"/>
  <c r="G40" i="1"/>
  <c r="G41" i="1"/>
  <c r="G42" i="1"/>
  <c r="G44" i="1"/>
  <c r="E90" i="1"/>
  <c r="F90" i="1"/>
  <c r="G45" i="1"/>
  <c r="E60" i="1"/>
  <c r="E54" i="1"/>
  <c r="F60" i="1"/>
  <c r="F54" i="1"/>
  <c r="G46" i="1"/>
  <c r="E55" i="1"/>
  <c r="E179" i="1"/>
  <c r="G54" i="1" l="1"/>
  <c r="G90" i="1"/>
  <c r="G60" i="1"/>
  <c r="F55" i="1"/>
  <c r="G55" i="1" s="1"/>
  <c r="G47" i="1"/>
  <c r="H35" i="1" s="1"/>
  <c r="F179" i="1"/>
  <c r="G179" i="1" s="1"/>
  <c r="H180" i="1" s="1"/>
  <c r="H178" i="1" l="1"/>
  <c r="H179" i="1"/>
  <c r="E58" i="1"/>
  <c r="F58" i="1"/>
  <c r="G52" i="1"/>
  <c r="E59" i="1"/>
  <c r="F59" i="1"/>
  <c r="G53" i="1"/>
  <c r="H54" i="1" s="1"/>
  <c r="G58" i="1" l="1"/>
  <c r="G59" i="1"/>
  <c r="H50" i="1"/>
  <c r="H51" i="1"/>
  <c r="H56" i="1"/>
  <c r="H49" i="1"/>
  <c r="H53" i="1"/>
  <c r="H55" i="1"/>
  <c r="H52" i="1"/>
  <c r="G57" i="1"/>
  <c r="H60" i="1" l="1"/>
  <c r="H61" i="1"/>
  <c r="H59" i="1"/>
  <c r="H57" i="1"/>
  <c r="H58" i="1"/>
  <c r="E71" i="1"/>
  <c r="G65" i="1"/>
  <c r="F71" i="1"/>
  <c r="E72" i="1"/>
  <c r="E143" i="1"/>
  <c r="F72" i="1"/>
  <c r="F143" i="1"/>
  <c r="G66" i="1"/>
  <c r="G72" i="1" l="1"/>
  <c r="G143" i="1"/>
  <c r="G71" i="1"/>
  <c r="G67" i="1"/>
  <c r="E73" i="1"/>
  <c r="G68" i="1"/>
  <c r="F73" i="1"/>
  <c r="H66" i="1" l="1"/>
  <c r="H67" i="1"/>
  <c r="H69" i="1"/>
  <c r="H70" i="1"/>
  <c r="G73" i="1"/>
  <c r="H68" i="1"/>
  <c r="E74" i="1"/>
  <c r="F74" i="1"/>
  <c r="G69" i="1"/>
  <c r="H65" i="1" s="1"/>
  <c r="E80" i="1"/>
  <c r="F80" i="1"/>
  <c r="G75" i="1"/>
  <c r="E101" i="1"/>
  <c r="E129" i="1"/>
  <c r="E92" i="1"/>
  <c r="E81" i="1"/>
  <c r="E175" i="1"/>
  <c r="G74" i="1" l="1"/>
  <c r="G80" i="1"/>
  <c r="F129" i="1"/>
  <c r="G129" i="1" s="1"/>
  <c r="F92" i="1"/>
  <c r="G92" i="1" s="1"/>
  <c r="F101" i="1"/>
  <c r="G101" i="1" s="1"/>
  <c r="F175" i="1"/>
  <c r="G175" i="1" s="1"/>
  <c r="F81" i="1"/>
  <c r="G81" i="1" s="1"/>
  <c r="G76" i="1"/>
  <c r="E87" i="1"/>
  <c r="H77" i="1" l="1"/>
  <c r="H72" i="1"/>
  <c r="H76" i="1"/>
  <c r="H74" i="1"/>
  <c r="H75" i="1"/>
  <c r="H73" i="1"/>
  <c r="H78" i="1"/>
  <c r="H71" i="1"/>
  <c r="F87" i="1"/>
  <c r="G87" i="1" s="1"/>
  <c r="G77" i="1"/>
  <c r="E136" i="1"/>
  <c r="F136" i="1"/>
  <c r="G79" i="1"/>
  <c r="G82" i="1"/>
  <c r="G136" i="1" l="1"/>
  <c r="G83" i="1"/>
  <c r="G84" i="1"/>
  <c r="H86" i="1" s="1"/>
  <c r="H79" i="1" l="1"/>
  <c r="H80" i="1"/>
  <c r="H83" i="1"/>
  <c r="H81" i="1"/>
  <c r="H85" i="1"/>
  <c r="H87" i="1"/>
  <c r="H82" i="1"/>
  <c r="H88" i="1"/>
  <c r="H84" i="1"/>
  <c r="G85" i="1"/>
  <c r="G86" i="1"/>
  <c r="G89" i="1"/>
  <c r="E100" i="1"/>
  <c r="F100" i="1"/>
  <c r="G91" i="1"/>
  <c r="G100" i="1" l="1"/>
  <c r="G93" i="1"/>
  <c r="E102" i="1"/>
  <c r="F102" i="1"/>
  <c r="G94" i="1"/>
  <c r="H90" i="1" s="1"/>
  <c r="H93" i="1" l="1"/>
  <c r="H92" i="1"/>
  <c r="H91" i="1"/>
  <c r="H89" i="1"/>
  <c r="H95" i="1"/>
  <c r="H94" i="1"/>
  <c r="G102" i="1"/>
  <c r="G99" i="1"/>
  <c r="H99" i="1" s="1"/>
  <c r="H98" i="1" l="1"/>
  <c r="H97" i="1"/>
  <c r="H103" i="1"/>
  <c r="H105" i="1"/>
  <c r="H102" i="1"/>
  <c r="H100" i="1"/>
  <c r="H104" i="1"/>
  <c r="H101" i="1"/>
  <c r="G103" i="1"/>
  <c r="H96" i="1" s="1"/>
  <c r="G106" i="1"/>
  <c r="G107" i="1"/>
  <c r="G108" i="1"/>
  <c r="G109" i="1"/>
  <c r="H110" i="1" l="1"/>
  <c r="H114" i="1"/>
  <c r="H113" i="1"/>
  <c r="H111" i="1"/>
  <c r="H107" i="1"/>
  <c r="H108" i="1"/>
  <c r="H109" i="1"/>
  <c r="H112" i="1"/>
  <c r="G111" i="1"/>
  <c r="H106" i="1" s="1"/>
  <c r="E204" i="1"/>
  <c r="E121" i="1"/>
  <c r="E133" i="1"/>
  <c r="F121" i="1"/>
  <c r="G115" i="1"/>
  <c r="F204" i="1"/>
  <c r="F133" i="1"/>
  <c r="E135" i="1"/>
  <c r="F135" i="1"/>
  <c r="G116" i="1"/>
  <c r="G204" i="1" l="1"/>
  <c r="G121" i="1"/>
  <c r="G133" i="1"/>
  <c r="G135" i="1"/>
  <c r="G117" i="1"/>
  <c r="E146" i="1"/>
  <c r="E123" i="1"/>
  <c r="F146" i="1"/>
  <c r="F123" i="1"/>
  <c r="G118" i="1"/>
  <c r="H119" i="1" s="1"/>
  <c r="H120" i="1" l="1"/>
  <c r="H117" i="1"/>
  <c r="G123" i="1"/>
  <c r="G146" i="1"/>
  <c r="H118" i="1"/>
  <c r="H116" i="1"/>
  <c r="G119" i="1"/>
  <c r="H115" i="1" s="1"/>
  <c r="E134" i="1"/>
  <c r="E205" i="1"/>
  <c r="F205" i="1"/>
  <c r="G122" i="1"/>
  <c r="F134" i="1"/>
  <c r="H123" i="1" l="1"/>
  <c r="G205" i="1"/>
  <c r="H207" i="1" s="1"/>
  <c r="G134" i="1"/>
  <c r="H125" i="1"/>
  <c r="H124" i="1"/>
  <c r="H122" i="1"/>
  <c r="E148" i="1"/>
  <c r="F148" i="1"/>
  <c r="G124" i="1"/>
  <c r="H121" i="1" s="1"/>
  <c r="G148" i="1" l="1"/>
  <c r="H206" i="1"/>
  <c r="H204" i="1"/>
  <c r="H205" i="1"/>
  <c r="E140" i="1"/>
  <c r="E168" i="1"/>
  <c r="F140" i="1"/>
  <c r="F168" i="1"/>
  <c r="G127" i="1"/>
  <c r="H131" i="1" s="1"/>
  <c r="H130" i="1" l="1"/>
  <c r="G168" i="1"/>
  <c r="G140" i="1"/>
  <c r="H129" i="1"/>
  <c r="H132" i="1"/>
  <c r="H128" i="1"/>
  <c r="H127" i="1"/>
  <c r="E176" i="1"/>
  <c r="F176" i="1"/>
  <c r="G130" i="1"/>
  <c r="E172" i="1"/>
  <c r="F172" i="1"/>
  <c r="G131" i="1"/>
  <c r="E151" i="1"/>
  <c r="G137" i="1"/>
  <c r="F151" i="1"/>
  <c r="E152" i="1"/>
  <c r="H126" i="1" l="1"/>
  <c r="G151" i="1"/>
  <c r="G176" i="1"/>
  <c r="G172" i="1"/>
  <c r="F152" i="1"/>
  <c r="G152" i="1" s="1"/>
  <c r="G138" i="1"/>
  <c r="E153" i="1"/>
  <c r="F153" i="1"/>
  <c r="G139" i="1"/>
  <c r="H134" i="1" l="1"/>
  <c r="H145" i="1"/>
  <c r="H146" i="1"/>
  <c r="H147" i="1"/>
  <c r="H143" i="1"/>
  <c r="H149" i="1"/>
  <c r="H144" i="1"/>
  <c r="H138" i="1"/>
  <c r="G153" i="1"/>
  <c r="H135" i="1"/>
  <c r="H136" i="1"/>
  <c r="H137" i="1"/>
  <c r="H142" i="1"/>
  <c r="H139" i="1"/>
  <c r="H148" i="1"/>
  <c r="H150" i="1"/>
  <c r="H140" i="1"/>
  <c r="H141" i="1"/>
  <c r="E163" i="1"/>
  <c r="G141" i="1"/>
  <c r="F163" i="1"/>
  <c r="E164" i="1"/>
  <c r="F164" i="1"/>
  <c r="G142" i="1"/>
  <c r="G164" i="1" l="1"/>
  <c r="G163" i="1"/>
  <c r="H164" i="1" l="1"/>
  <c r="H163" i="1"/>
  <c r="H165" i="1"/>
  <c r="H166" i="1"/>
  <c r="H167" i="1"/>
  <c r="G145" i="1"/>
  <c r="G147" i="1"/>
  <c r="G149" i="1"/>
  <c r="H133" i="1" s="1"/>
  <c r="G154" i="1"/>
  <c r="G155" i="1"/>
  <c r="H162" i="1" l="1"/>
  <c r="H157" i="1"/>
  <c r="H158" i="1"/>
  <c r="H155" i="1"/>
  <c r="H161" i="1"/>
  <c r="H153" i="1"/>
  <c r="H159" i="1"/>
  <c r="H160" i="1"/>
  <c r="H156" i="1"/>
  <c r="H154" i="1"/>
  <c r="H152" i="1"/>
  <c r="G156" i="1"/>
  <c r="G157" i="1"/>
  <c r="G158" i="1"/>
  <c r="G159" i="1"/>
  <c r="G160" i="1"/>
  <c r="G169" i="1"/>
  <c r="G170" i="1"/>
  <c r="G171" i="1"/>
  <c r="H169" i="1" l="1"/>
  <c r="H172" i="1"/>
  <c r="H151" i="1"/>
  <c r="H171" i="1"/>
  <c r="H170" i="1"/>
  <c r="H168" i="1"/>
  <c r="H173" i="1"/>
  <c r="G174" i="1"/>
  <c r="H175" i="1" s="1"/>
  <c r="H177" i="1" l="1"/>
  <c r="H174" i="1"/>
  <c r="H176" i="1"/>
  <c r="G200" i="1"/>
  <c r="H203" i="1" s="1"/>
  <c r="H202" i="1" l="1"/>
  <c r="H201" i="1"/>
  <c r="G201" i="1"/>
  <c r="H200" i="1" s="1"/>
</calcChain>
</file>

<file path=xl/sharedStrings.xml><?xml version="1.0" encoding="utf-8"?>
<sst xmlns="http://schemas.openxmlformats.org/spreadsheetml/2006/main" count="644" uniqueCount="157">
  <si>
    <t>Name</t>
  </si>
  <si>
    <t>Erfüllungsgrad</t>
  </si>
  <si>
    <t>ISO 27001</t>
  </si>
  <si>
    <t>NIS 2</t>
  </si>
  <si>
    <t>Fachbereich</t>
  </si>
  <si>
    <t>Dokumentierte Richtlinie / Guideline?</t>
  </si>
  <si>
    <t>Gelebter Prozess?</t>
  </si>
  <si>
    <t>Score / Ergebnis</t>
  </si>
  <si>
    <t>Maßnahmen basierend auf Risiko-Exposition und gesellschaftlichen und wirtschaftlichen Auswirkungen</t>
  </si>
  <si>
    <t>04. Kontext der Organisation</t>
  </si>
  <si>
    <t>04.3 Festlegen des Anwendungsbereichs des Informationssicherheitsmanagementsystems</t>
  </si>
  <si>
    <t>A05.04 Verantwortlichkeiten der Leitung - Organisatorische Maßnahmen</t>
  </si>
  <si>
    <t>A05.29 Informationssicherheit bei Störungen - Organisatorische Maßnahme</t>
  </si>
  <si>
    <t>A05.30 IKT-Bereitschaft für Business- Continuity - Organisatorische Maßnahme</t>
  </si>
  <si>
    <t>Dokumentation der TOM (Technisch und organisatorischen Maßnahmen)</t>
  </si>
  <si>
    <t>06. Planung</t>
  </si>
  <si>
    <t>ISB / Risikomanagement</t>
  </si>
  <si>
    <t>06.1.3 Maßnahmen zum Umgang mit Risiken und Chancen - Informationssicherheitsrisikobehandlung</t>
  </si>
  <si>
    <t>08. Betrieb</t>
  </si>
  <si>
    <t>08.3 Informationssicherheitsrisikobehandlung</t>
  </si>
  <si>
    <t>Stand der Technik / Allgefahrenansatz</t>
  </si>
  <si>
    <t>A05.31 Juristische, gesetzliche, regulatorische und vertragliche Anforderungen - Organisatorische Maßnahmen</t>
  </si>
  <si>
    <t>Konzepte zur Risiko Analyse (IT-RM)</t>
  </si>
  <si>
    <t>08.2 Informationssicherheitsrisikobeurteilung</t>
  </si>
  <si>
    <t>10. Verbesserung</t>
  </si>
  <si>
    <t>10.1 Fortlaufende Verbesserung</t>
  </si>
  <si>
    <t>A05.01 Informationssicherheitspolitik und -richtlinien - Organisatorische Maßnahmen</t>
  </si>
  <si>
    <t>A05.36 Einhaltung von Richtlinien, Vorschriften und Normen für die Informationssicherheit - Organisatorische Maßnahmen</t>
  </si>
  <si>
    <t>05.1 Führung und Verpflichtung</t>
  </si>
  <si>
    <t>Verantwortung Geschäftsführung</t>
  </si>
  <si>
    <t>A06.01 Sicherheitsüberprüfung - Personenbezogene Maßnahmen</t>
  </si>
  <si>
    <t>A08.34 Schutz der Informationssysteme während Tests im Rahmen von Audits - Technologische Maßnahmen</t>
  </si>
  <si>
    <t>Konzepte zur Informationssicherheit</t>
  </si>
  <si>
    <t>A05.02 Informationssicherheitsrollen und -verantwortlichkeiten - Organisatorische Maßnahmen</t>
  </si>
  <si>
    <t>A05.03 Aufgabentrennung - Organisatorische Maßnahmen</t>
  </si>
  <si>
    <t>Bewältigung von Sicherheitsvorfällen</t>
  </si>
  <si>
    <t>07.2 Kompetenz</t>
  </si>
  <si>
    <t>Schulungen und Awareness zur Informationssicherheit</t>
  </si>
  <si>
    <t>A05.05 Kontakt mit Behörden - Organisatorische Maßnahmen</t>
  </si>
  <si>
    <t>07.3 Bewusstsein</t>
  </si>
  <si>
    <t>Personalsicherheit</t>
  </si>
  <si>
    <t>A05.06 Kontakt mit speziellen Interessensgruppen - Organisatorische Maßnahmen</t>
  </si>
  <si>
    <t>07.4 Kommunikation</t>
  </si>
  <si>
    <t>Grundlegende Cyberhygiene</t>
  </si>
  <si>
    <t>A05.24 Planung und Vorbereitung der Handhabung von Informations- sicherheitsvorfällen - Organisatorische Maßnahmen</t>
  </si>
  <si>
    <t>A05.25 Beurteilung und Entscheidung über Informationssicherheits- ereignisse</t>
  </si>
  <si>
    <t>A05.26 Reaktion auf Informationssicherheitsvorfälle - Organisatorische Maßnahme</t>
  </si>
  <si>
    <t>A05.27 Erkenntnisse aus Informations- sicherheitsvorfällen - Organisatorische Maßnahmen</t>
  </si>
  <si>
    <t>A05.28 Sammeln von Beweismaterial - Organisatorische Maßnahmen</t>
  </si>
  <si>
    <t>A06.08 Meldung von Informationssicherheitsereignissen - Personenbezogene Maßnahmen</t>
  </si>
  <si>
    <t>09.1 Überwachung, Messung, Analyse und Bewertung</t>
  </si>
  <si>
    <t>Bewertung der Wirksamkeit der Maßnahmen</t>
  </si>
  <si>
    <t>A08.09 Konfigurationsmanagement - Technologische Maßnahmen</t>
  </si>
  <si>
    <t>09.2.1 Internes Audit - Allgemeines</t>
  </si>
  <si>
    <t>A08.15 Protokollierung - Technologische Maßnahmen</t>
  </si>
  <si>
    <t>09.2.2 Internes Audit - Internes Auditprogramm</t>
  </si>
  <si>
    <t>A08.16 Überwachung von Aktivitäten - Technologische Maßnahmen</t>
  </si>
  <si>
    <t>Aufrechterhaltung des Betriebs (BCM)</t>
  </si>
  <si>
    <t>Multi-Faktor-Authentifizierung (MFA) und kontinuierliche Authentifizierung (SSO)</t>
  </si>
  <si>
    <t>A08.13 Sicherung von Informationen - Technologische Maßnahmen</t>
  </si>
  <si>
    <t>Sicherheit bei Entwicklung von IT</t>
  </si>
  <si>
    <t>A08.14 Redundanz von informationsverarbeitenden Einrichtungen - Technologische Maßnahmen</t>
  </si>
  <si>
    <t>Kryptografie und Verschlüsselung</t>
  </si>
  <si>
    <t>A05.08 Informationssicherheit im Projektmanagement - Organisatorische Maßnahmen</t>
  </si>
  <si>
    <t>Zugriffskontrolle</t>
  </si>
  <si>
    <t>A05.14 Informationsübermittlung - Organisatorische Maßnahmen</t>
  </si>
  <si>
    <t>Back-Up Management</t>
  </si>
  <si>
    <t>A05.15 Zugangssteuerung - Organisatorische Maßnahmen</t>
  </si>
  <si>
    <t>A08.06 Kapazitätssteuerung - Technologische Maßnahmen</t>
  </si>
  <si>
    <t>A05.09 Inventar der Informationen und anderen damit verbundenen Werte - Organisatorische Maßnahme</t>
  </si>
  <si>
    <t>A05.10 Zulässiger Gebrauch von Informationen und anderen damit verbundenen Werten - Organisatorische Maßnahmen</t>
  </si>
  <si>
    <t>A05.11 Rückgabe von Werten - Organisatorische Maßnahmen</t>
  </si>
  <si>
    <t>Wiederherstellung nach Notfall</t>
  </si>
  <si>
    <t>A05.12 Klassifizierung von Informationen - Organisatorische Maßnahmen</t>
  </si>
  <si>
    <t>Management von Anlagen</t>
  </si>
  <si>
    <t>A05.13 Kennzeichnung von Informationen - Organisatorische Maßnahmen</t>
  </si>
  <si>
    <t>A07.10 Speichermedien - Physische Maßnahmen</t>
  </si>
  <si>
    <t>Sicherheit der Lieferkette</t>
  </si>
  <si>
    <t>A05.19 Informationssicherheit in Lieferantenbeziehungen - Organisatorische Maßnahmen</t>
  </si>
  <si>
    <t>A05.20 Behandlung von Informationssicherheit in Lieferantenvereinbarungen - Organisatorische Maßnahmen</t>
  </si>
  <si>
    <t>A05.21 Umgang mit der Informationssicherheit in der IKT-Lieferkette - Organisatorische Maßnahmen</t>
  </si>
  <si>
    <t>A05.22 Überwachung, Überprüfung und Änderungsmanagement von Lieferantendienstleistungen - Organisatorische Maßnahmen</t>
  </si>
  <si>
    <t>A05.23 Informationssicherheit für die Nutzung von Cloud-Diensten - Organisatorische Maßnahmen</t>
  </si>
  <si>
    <t>Sicherheit bei Erwerb / Einkauf von IT</t>
  </si>
  <si>
    <t>A05.37 Dokumentierte Betriebsabläufe - Organisatorische Maßnahmen</t>
  </si>
  <si>
    <t>A08.20 Netzwerksicherheit - Technologische Maßnahmen</t>
  </si>
  <si>
    <t>A08.30 Ausgegliederte Entwicklung - Technologische Maßnahmen</t>
  </si>
  <si>
    <t>A08.25 Lebenszyklus einer sicheren Entwicklung - Technologische Maßnahmen</t>
  </si>
  <si>
    <t>A05.16 Identitätsmanagement - Organisatorische Maßnahmen</t>
  </si>
  <si>
    <t>A08.26 Anforderungen an die Anwendungssicherheit - Technologische Maßnahmen</t>
  </si>
  <si>
    <t>A05.17 Authentisierungsinformationen - Organisatorische Maßnahmen</t>
  </si>
  <si>
    <t>A08.27 Sichere Systemarchitektur und Entwicklungsgrundsätze - Technologische Maßnahmen</t>
  </si>
  <si>
    <t>A05.18 Zugangsrechte - Organisatorische Maßnahmen</t>
  </si>
  <si>
    <t>A08.28 Sichere Codierung - Technologische Maßnahmen</t>
  </si>
  <si>
    <t>A08.29 Sicherheitsprüfung bei Entwicklung und Abnahme - Technologische Maßnahmen</t>
  </si>
  <si>
    <t>A07.07 Aufgeräumte Arbeitsumgebung und Bildschirmsperren - Physische Maßnahmen</t>
  </si>
  <si>
    <t>Management und Offenlegung von Schwachstellen</t>
  </si>
  <si>
    <t>Sicherheit bei Wartung von IT</t>
  </si>
  <si>
    <t>A07.13 Instandhaltung von Geräten und Betriebsmitteln - Physische Maßnahmen</t>
  </si>
  <si>
    <t>A07.14 Sichere Entsorgung oder Wiederverwendung von Geräten und Betriebsmitteln - Physische Maßnahme</t>
  </si>
  <si>
    <t>A08.19 Installation von Software auf Systemen im Betrieb - Technologische Maßnahmen</t>
  </si>
  <si>
    <t>Systeme zur Angriffserkennung</t>
  </si>
  <si>
    <t>A08.03 Informationszugangs- beschränkung - Technologische Maßnahmen</t>
  </si>
  <si>
    <t>A08.31 Trennung von Entwicklungs-, Test- und Produktionsumgebungen - Technologische Maßnahmen</t>
  </si>
  <si>
    <t>A08.32 Änderungssteuerung - Technologische Maßnahmen</t>
  </si>
  <si>
    <t>A08.05 Sichere Authentisierung - Technologische Maßnahmen</t>
  </si>
  <si>
    <t>A08.08 Handhabung von technischen Schwachstellen - Technologische Maßnahmen</t>
  </si>
  <si>
    <t>A05.07 Informationen über die Bedrohungslage - Organisatorische Maßnahme</t>
  </si>
  <si>
    <t>A08.33 Testdaten - Technologische Maßnahmen</t>
  </si>
  <si>
    <t>Gesicherte Sprach-, Video- und Textkommunikation</t>
  </si>
  <si>
    <t>09. Bewertung der Leistung</t>
  </si>
  <si>
    <t>A08.21 Sicherheit von Netzwerkdiensten - Technologische Maßnahmen</t>
  </si>
  <si>
    <t>A08.24 Verwendung von Kryptographie - Technologische Maßnahmen</t>
  </si>
  <si>
    <t>A05.35 Unabhängige Überprüfung der Informationssicherheit - Organisatorische Maßnahmen</t>
  </si>
  <si>
    <t>07. Unterstützung</t>
  </si>
  <si>
    <t>A06.03 Informationssicherheits- bewusstsein, -ausbildung und -schulung - Personenbezogene Maßnahmen</t>
  </si>
  <si>
    <t>Schulung Geschäftsführung</t>
  </si>
  <si>
    <t>A06.02 Beschäftigungs- und Vertragsbedingungen - Personenbezogene Maßnahmen</t>
  </si>
  <si>
    <t>A06.05 Verantwortlichkeiten bei Beendigung oder Änderung der Beschäftigung - Personenbezogene Maßnahmen</t>
  </si>
  <si>
    <t>A06.04 Maßregelungsprozess - Personenbezogene Maßnahmen</t>
  </si>
  <si>
    <t>A06.06 Vertraulichkeits- oder Geheim- haltungsvereinbarungen - Personenbezogene Maßnahmen</t>
  </si>
  <si>
    <t>A07.09 Sicherheit von Werten außerhalb der Räumlichkeiten - Physische Maßnahmen</t>
  </si>
  <si>
    <t>Meldepflichten</t>
  </si>
  <si>
    <t>A08.10 Löschung von Informationen - Technologische Maßnahmen</t>
  </si>
  <si>
    <t>A08.12 Verhinderung von Datenlecks - Technologische Maßnahmen</t>
  </si>
  <si>
    <t>Regristrierungspflicht</t>
  </si>
  <si>
    <t>Kontaktstelle KRITIS</t>
  </si>
  <si>
    <t>Besondere Registrierungspflicht für bestimmte Einrichtungen</t>
  </si>
  <si>
    <r>
      <rPr>
        <b/>
        <sz val="11"/>
        <color theme="1"/>
        <rFont val="Arial"/>
        <family val="2"/>
      </rPr>
      <t>Unterrichtungspflichten</t>
    </r>
    <r>
      <rPr>
        <sz val="11"/>
        <color theme="1"/>
        <rFont val="Arial"/>
        <family val="2"/>
      </rPr>
      <t xml:space="preserve">
Einrichtungen nach Absatz 1 Satz 1 aus den Sektoren Finanzwesen, Leistungen der Sozialversicherung sowie Grundsicherung für Arbeitsuchende, digitale Infrastruktur, Verwaltung von IKT-Diensten und Digitale Dienste
Veröffentlichung auf der Internetseite</t>
    </r>
  </si>
  <si>
    <t>05. Führung</t>
  </si>
  <si>
    <t>Feldauswahl</t>
  </si>
  <si>
    <t>Status</t>
  </si>
  <si>
    <t>Ja</t>
  </si>
  <si>
    <t>Nein</t>
  </si>
  <si>
    <t>in Bearbeitung</t>
  </si>
  <si>
    <t>Score / Ergebnis NIS 2</t>
  </si>
  <si>
    <t>Unterrichtungspflichten</t>
  </si>
  <si>
    <t>ISB / Risikomanagement / IT</t>
  </si>
  <si>
    <t>ISB</t>
  </si>
  <si>
    <t>ISB / IT</t>
  </si>
  <si>
    <t>IT</t>
  </si>
  <si>
    <t xml:space="preserve">ISB / IT </t>
  </si>
  <si>
    <t>ISB / HR</t>
  </si>
  <si>
    <t>ISB / IT / HR</t>
  </si>
  <si>
    <t>ISB / Presse / Marketing</t>
  </si>
  <si>
    <t>Ist-Stand</t>
  </si>
  <si>
    <t>Empfehlung</t>
  </si>
  <si>
    <t>Veranwortlich</t>
  </si>
  <si>
    <t>Ihre NIS2-GAP-Analyse</t>
  </si>
  <si>
    <r>
      <t xml:space="preserve">
1. Umsetzungsstand erfassen: </t>
    </r>
    <r>
      <rPr>
        <sz val="11"/>
        <color theme="1"/>
        <rFont val="Aptos Narrow"/>
        <family val="2"/>
        <scheme val="minor"/>
      </rPr>
      <t>Wechseln Sie auf das zweite Tabellenblatt „NIS2-Statusbewertung" 
          In den grün markierten Feldern erfassen Sie den Status je Anforderung (erfüllt / in Bearbeitung / nicht erfüllt) 
          --&gt; daraus wird automatisch der Umsetzungsgrad in Prozent ermittelt und die Zuständigkeit der jeweiligen
          Fachbereiche sind zur Orientierung ebenfalls hinterlegt.
         Graue Felder sind gesperrt und werden automatisch berechnet und ausgefüllt.</t>
    </r>
  </si>
  <si>
    <r>
      <rPr>
        <b/>
        <sz val="11"/>
        <color theme="1"/>
        <rFont val="Aptos Narrow"/>
        <family val="2"/>
        <scheme val="minor"/>
      </rPr>
      <t>Viel Erfolg bei der schnellen Analyse.</t>
    </r>
    <r>
      <rPr>
        <sz val="11"/>
        <color theme="1"/>
        <rFont val="Aptos Narrow"/>
        <family val="2"/>
        <scheme val="minor"/>
      </rPr>
      <t xml:space="preserve">
Bei Fragen oder Unterstützungsbedarf wenden Sie sich gerne per Mail an
support@smart2success.com</t>
    </r>
  </si>
  <si>
    <t>Bestehende Standards nutzen, NIS2 transparent bewerten und Ihren Handlungsbedarf erkennen.</t>
  </si>
  <si>
    <r>
      <t>Diese Excel-Lösung unterstützt Sie dabei, den Umsetzungsstand der NIS2-Richtlinie strukturiert und effizient zu bewerten – unter Berücksichtigung bereits umgesetzter</t>
    </r>
    <r>
      <rPr>
        <b/>
        <sz val="11"/>
        <color theme="1"/>
        <rFont val="Aptos Narrow"/>
        <family val="2"/>
        <scheme val="minor"/>
      </rPr>
      <t xml:space="preserve"> ISO-27001 Anforderungen.</t>
    </r>
  </si>
  <si>
    <r>
      <rPr>
        <b/>
        <sz val="11"/>
        <color theme="1"/>
        <rFont val="Aptos Narrow"/>
        <family val="2"/>
        <scheme val="minor"/>
      </rPr>
      <t xml:space="preserve">2. Intelligente Verknüpfung nutzen: </t>
    </r>
    <r>
      <rPr>
        <sz val="11"/>
        <color theme="1"/>
        <rFont val="Aptos Narrow"/>
        <family val="2"/>
        <scheme val="minor"/>
      </rPr>
      <t xml:space="preserve">Viele NIS2-Anforderungen überschneiden sich mit der ISO 27001. Das bedeutet für Sie:
          Wird eine Anforderung der ISO 27001 bereits erfüllt, wird sie automatisch auch für NIS2
         berücksichtigt, ohne dass Sie diese mehrfach pflegen müssen. </t>
    </r>
  </si>
  <si>
    <r>
      <rPr>
        <b/>
        <sz val="11"/>
        <color theme="1"/>
        <rFont val="Aptos Narrow"/>
        <family val="2"/>
        <scheme val="minor"/>
      </rPr>
      <t xml:space="preserve">3. Ergebnis verstehen: </t>
    </r>
    <r>
      <rPr>
        <sz val="11"/>
        <color theme="1"/>
        <rFont val="Aptos Narrow"/>
        <family val="2"/>
        <scheme val="minor"/>
      </rPr>
      <t>Im Tabellenblatt „NIS2-Ergebnisübersicht“ sehen Sie die Gesamtauswertung.
          Wie viel Prozent der NIS2-Anforderungen sind bereits erfüllt?
          Welche Fortschritte ergeben sich durch bestehende ISO-Umsetzungen?
          Wo besteht noch Handlungsbedarf?</t>
    </r>
  </si>
  <si>
    <r>
      <rPr>
        <b/>
        <sz val="11"/>
        <color theme="1"/>
        <rFont val="Aptos Narrow"/>
        <family val="2"/>
        <scheme val="minor"/>
      </rPr>
      <t xml:space="preserve">Weitergedacht: </t>
    </r>
    <r>
      <rPr>
        <sz val="11"/>
        <color theme="1"/>
        <rFont val="Aptos Narrow"/>
        <family val="2"/>
        <scheme val="minor"/>
      </rPr>
      <t>Diese NIS2-GAP-Analyse bietet Ihnen einen ersten strukturierten Überblick über Ihren NIS2-Umsetzungsstand. Für eine dauerhafte, vollständige und revisionssichere Steuerung ist jedoch eine kontinuierliche Pflege, Aktualisierung und Nachverfolgung erforderlich. Genau hier setzt unsere Softwarelösung smart2success an. Informieren Sie sich jetzt auf smart2success.com</t>
    </r>
  </si>
  <si>
    <t>Wichtiger Hinweis: Diese Auswertung dient der Orientierung und Selbsteinschätzung. Sie erhebt keinen Anspruch auf Vollständigkeit oder rechtliche Verbindlichkeit. Regulatorische Anforderungen können sich ändern oder unterschiedlich interpretiert werden. Stand: 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</si>
</sst>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7">
    <xf numFmtId="0" fontId="0" fillId="0" borderId="0" xfId="0"/>
    <xf numFmtId="0" fontId="4" fillId="2" borderId="0" xfId="0" applyFont="1" applyFill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9" fontId="4" fillId="2" borderId="0" xfId="0" applyNumberFormat="1" applyFont="1" applyFill="1" applyAlignment="1">
      <alignment vertical="center" wrapText="1"/>
    </xf>
    <xf numFmtId="9" fontId="3" fillId="0" borderId="0" xfId="0" applyNumberFormat="1" applyFont="1"/>
    <xf numFmtId="0" fontId="2" fillId="0" borderId="0" xfId="0" applyFont="1" applyAlignment="1">
      <alignment vertical="center" wrapText="1"/>
    </xf>
    <xf numFmtId="9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/>
    <xf numFmtId="9" fontId="2" fillId="0" borderId="2" xfId="0" applyNumberFormat="1" applyFont="1" applyBorder="1"/>
    <xf numFmtId="9" fontId="2" fillId="3" borderId="1" xfId="0" applyNumberFormat="1" applyFont="1" applyFill="1" applyBorder="1"/>
    <xf numFmtId="0" fontId="2" fillId="3" borderId="0" xfId="0" quotePrefix="1" applyFont="1" applyFill="1" applyAlignment="1" applyProtection="1">
      <alignment horizontal="center"/>
      <protection locked="0"/>
    </xf>
    <xf numFmtId="9" fontId="2" fillId="3" borderId="0" xfId="0" applyNumberFormat="1" applyFont="1" applyFill="1"/>
    <xf numFmtId="0" fontId="2" fillId="4" borderId="0" xfId="0" quotePrefix="1" applyFont="1" applyFill="1" applyAlignment="1">
      <alignment horizontal="center"/>
    </xf>
    <xf numFmtId="9" fontId="2" fillId="4" borderId="0" xfId="0" applyNumberFormat="1" applyFont="1" applyFill="1"/>
    <xf numFmtId="9" fontId="5" fillId="4" borderId="0" xfId="0" applyNumberFormat="1" applyFont="1" applyFill="1"/>
    <xf numFmtId="0" fontId="2" fillId="0" borderId="2" xfId="0" applyFont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9" fontId="3" fillId="0" borderId="0" xfId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4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center" wrapText="1" indent="1"/>
    </xf>
    <xf numFmtId="0" fontId="2" fillId="4" borderId="0" xfId="0" applyFont="1" applyFill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2" fillId="4" borderId="0" xfId="0" applyFont="1" applyFill="1"/>
    <xf numFmtId="0" fontId="1" fillId="4" borderId="0" xfId="0" applyFont="1" applyFill="1"/>
    <xf numFmtId="0" fontId="2" fillId="4" borderId="1" xfId="0" applyFont="1" applyFill="1" applyBorder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wrapText="1" indent="1"/>
    </xf>
    <xf numFmtId="0" fontId="2" fillId="0" borderId="0" xfId="0" quotePrefix="1" applyFont="1" applyAlignment="1">
      <alignment horizontal="center"/>
    </xf>
    <xf numFmtId="0" fontId="2" fillId="0" borderId="3" xfId="0" applyFont="1" applyBorder="1"/>
    <xf numFmtId="0" fontId="1" fillId="3" borderId="0" xfId="0" applyFont="1" applyFill="1"/>
    <xf numFmtId="0" fontId="1" fillId="4" borderId="0" xfId="0" applyFont="1" applyFill="1" applyAlignment="1">
      <alignment horizontal="left" vertical="center" wrapText="1" indent="1"/>
    </xf>
    <xf numFmtId="0" fontId="2" fillId="0" borderId="2" xfId="0" quotePrefix="1" applyFont="1" applyBorder="1" applyAlignment="1">
      <alignment horizontal="center"/>
    </xf>
    <xf numFmtId="9" fontId="3" fillId="0" borderId="2" xfId="0" applyNumberFormat="1" applyFont="1" applyBorder="1"/>
    <xf numFmtId="9" fontId="5" fillId="0" borderId="2" xfId="0" applyNumberFormat="1" applyFont="1" applyBorder="1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4" xfId="0" applyBorder="1"/>
    <xf numFmtId="0" fontId="0" fillId="5" borderId="5" xfId="0" applyFill="1" applyBorder="1"/>
    <xf numFmtId="0" fontId="0" fillId="5" borderId="6" xfId="0" applyFill="1" applyBorder="1"/>
    <xf numFmtId="0" fontId="0" fillId="0" borderId="7" xfId="0" applyBorder="1"/>
    <xf numFmtId="0" fontId="8" fillId="5" borderId="0" xfId="0" applyFont="1" applyFill="1" applyAlignment="1">
      <alignment horizontal="center" vertical="center"/>
    </xf>
    <xf numFmtId="0" fontId="0" fillId="5" borderId="8" xfId="0" applyFill="1" applyBorder="1"/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7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/>
    <xf numFmtId="0" fontId="0" fillId="5" borderId="0" xfId="0" applyFill="1" applyAlignment="1">
      <alignment horizontal="center" vertical="center" wrapText="1"/>
    </xf>
    <xf numFmtId="0" fontId="9" fillId="5" borderId="0" xfId="0" applyFont="1" applyFill="1" applyAlignment="1">
      <alignment wrapText="1"/>
    </xf>
    <xf numFmtId="0" fontId="0" fillId="0" borderId="9" xfId="0" applyBorder="1"/>
    <xf numFmtId="0" fontId="0" fillId="5" borderId="2" xfId="0" applyFill="1" applyBorder="1"/>
    <xf numFmtId="0" fontId="0" fillId="5" borderId="10" xfId="0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3" fillId="0" borderId="1" xfId="1" applyFont="1" applyBorder="1" applyAlignment="1">
      <alignment horizontal="center" vertical="center"/>
    </xf>
    <xf numFmtId="9" fontId="3" fillId="0" borderId="0" xfId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41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>
                <a:solidFill>
                  <a:schemeClr val="bg1"/>
                </a:solidFill>
              </a:rPr>
              <a:t>Erfüllungsgrad der Anforderungen von NIS 2</a:t>
            </a:r>
          </a:p>
        </c:rich>
      </c:tx>
      <c:overlay val="0"/>
      <c:spPr>
        <a:solidFill>
          <a:srgbClr val="00412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4125"/>
            </a:solidFill>
            <a:ln>
              <a:noFill/>
            </a:ln>
            <a:effectLst/>
          </c:spPr>
          <c:cat>
            <c:strRef>
              <c:f>'NIS2-Statusbewertung'!$A$3:$A$207</c:f>
              <c:strCache>
                <c:ptCount val="202"/>
                <c:pt idx="0">
                  <c:v>Maßnahmen basierend auf Risiko-Exposition und gesellschaftlichen und wirtschaftlichen Auswirkungen</c:v>
                </c:pt>
                <c:pt idx="6">
                  <c:v>Dokumentation der TOM (Technisch und organisatorischen Maßnahmen)</c:v>
                </c:pt>
                <c:pt idx="12">
                  <c:v>Stand der Technik / Allgefahrenansatz</c:v>
                </c:pt>
                <c:pt idx="16">
                  <c:v>Konzepte zur Risiko Analyse (IT-RM)</c:v>
                </c:pt>
                <c:pt idx="27">
                  <c:v>Konzepte zur Informationssicherheit</c:v>
                </c:pt>
                <c:pt idx="32">
                  <c:v>Bewältigung von Sicherheitsvorfällen</c:v>
                </c:pt>
                <c:pt idx="46">
                  <c:v>Aufrechterhaltung des Betriebs (BCM)</c:v>
                </c:pt>
                <c:pt idx="54">
                  <c:v>Back-Up Management</c:v>
                </c:pt>
                <c:pt idx="59">
                  <c:v>Wiederherstellung nach Notfall</c:v>
                </c:pt>
                <c:pt idx="62">
                  <c:v>Sicherheit der Lieferkette</c:v>
                </c:pt>
                <c:pt idx="68">
                  <c:v>Sicherheit bei Erwerb / Einkauf von IT</c:v>
                </c:pt>
                <c:pt idx="76">
                  <c:v>Sicherheit bei Entwicklung von IT</c:v>
                </c:pt>
                <c:pt idx="86">
                  <c:v>Sicherheit bei Wartung von IT</c:v>
                </c:pt>
                <c:pt idx="93">
                  <c:v>Management und Offenlegung von Schwachstellen</c:v>
                </c:pt>
                <c:pt idx="103">
                  <c:v>Bewertung der Wirksamkeit der Maßnahmen</c:v>
                </c:pt>
                <c:pt idx="112">
                  <c:v>Grundlegende Cyberhygiene</c:v>
                </c:pt>
                <c:pt idx="118">
                  <c:v>Schulungen und Awareness zur Informationssicherheit</c:v>
                </c:pt>
                <c:pt idx="123">
                  <c:v>Kryptografie und Verschlüsselung</c:v>
                </c:pt>
                <c:pt idx="130">
                  <c:v>Personalsicherheit</c:v>
                </c:pt>
                <c:pt idx="148">
                  <c:v>Management von Anlagen</c:v>
                </c:pt>
                <c:pt idx="160">
                  <c:v>Zugriffskontrolle</c:v>
                </c:pt>
                <c:pt idx="165">
                  <c:v>Multi-Faktor-Authentifizierung (MFA) und kontinuierliche Authentifizierung (SSO)</c:v>
                </c:pt>
                <c:pt idx="171">
                  <c:v>Gesicherte Sprach-, Video- und Textkommunikation</c:v>
                </c:pt>
                <c:pt idx="175">
                  <c:v>Systeme zur Angriffserkennung</c:v>
                </c:pt>
                <c:pt idx="178">
                  <c:v>Meldepflichten</c:v>
                </c:pt>
                <c:pt idx="183">
                  <c:v>Regristrierungspflicht</c:v>
                </c:pt>
                <c:pt idx="186">
                  <c:v>Kontaktstelle KRITIS</c:v>
                </c:pt>
                <c:pt idx="189">
                  <c:v>Besondere Registrierungspflicht für bestimmte Einrichtungen</c:v>
                </c:pt>
                <c:pt idx="192">
                  <c:v>Unterrichtungspflichten</c:v>
                </c:pt>
                <c:pt idx="197">
                  <c:v>Verantwortung Geschäftsführung</c:v>
                </c:pt>
                <c:pt idx="201">
                  <c:v>Schulung Geschäftsführung</c:v>
                </c:pt>
              </c:strCache>
            </c:strRef>
          </c:cat>
          <c:val>
            <c:numRef>
              <c:f>'NIS2-Statusbewertung'!$H$3:$H$207</c:f>
              <c:numCache>
                <c:formatCode>0%</c:formatCode>
                <c:ptCount val="205"/>
                <c:pt idx="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F-4FC8-8779-3BBCAED7A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982815"/>
        <c:axId val="875974175"/>
      </c:radarChart>
      <c:catAx>
        <c:axId val="87598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974175"/>
        <c:crosses val="autoZero"/>
        <c:auto val="1"/>
        <c:lblAlgn val="ctr"/>
        <c:lblOffset val="100"/>
        <c:noMultiLvlLbl val="0"/>
      </c:catAx>
      <c:valAx>
        <c:axId val="87597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982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5712744</xdr:colOff>
      <xdr:row>2</xdr:row>
      <xdr:rowOff>54305</xdr:rowOff>
    </xdr:from>
    <xdr:to>
      <xdr:col>2</xdr:col>
      <xdr:colOff>6514362</xdr:colOff>
      <xdr:row>2</xdr:row>
      <xdr:rowOff>369247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250BED2-9E8A-4121-9D19-B162550AD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124" y="374345"/>
          <a:ext cx="801618" cy="314942"/>
        </a:xfrm>
        <a:prstGeom prst="rect">
          <a:avLst/>
        </a:prstGeom>
      </xdr:spPr>
    </xdr:pic>
    <xdr:clientData/>
  </xdr:twoCellAnchor>
  <xdr:twoCellAnchor editAs="oneCell">
    <xdr:from>
      <xdr:col>2</xdr:col>
      <xdr:colOff>85396</xdr:colOff>
      <xdr:row>6</xdr:row>
      <xdr:rowOff>469162</xdr:rowOff>
    </xdr:from>
    <xdr:to>
      <xdr:col>2</xdr:col>
      <xdr:colOff>183931</xdr:colOff>
      <xdr:row>6</xdr:row>
      <xdr:rowOff>717433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6DB8756-4056-4DB6-8D9B-BC4D21C44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776" y="2404642"/>
          <a:ext cx="98535" cy="248271"/>
        </a:xfrm>
        <a:prstGeom prst="rect">
          <a:avLst/>
        </a:prstGeom>
      </xdr:spPr>
    </xdr:pic>
    <xdr:clientData/>
  </xdr:twoCellAnchor>
  <xdr:twoCellAnchor editAs="oneCell">
    <xdr:from>
      <xdr:col>2</xdr:col>
      <xdr:colOff>80140</xdr:colOff>
      <xdr:row>6</xdr:row>
      <xdr:rowOff>1153647</xdr:rowOff>
    </xdr:from>
    <xdr:to>
      <xdr:col>2</xdr:col>
      <xdr:colOff>178675</xdr:colOff>
      <xdr:row>7</xdr:row>
      <xdr:rowOff>29004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FB6AD60-FEFA-4790-801A-751D298C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520" y="3089127"/>
          <a:ext cx="98535" cy="246957"/>
        </a:xfrm>
        <a:prstGeom prst="rect">
          <a:avLst/>
        </a:prstGeom>
      </xdr:spPr>
    </xdr:pic>
    <xdr:clientData/>
  </xdr:twoCellAnchor>
  <xdr:twoCellAnchor editAs="oneCell">
    <xdr:from>
      <xdr:col>2</xdr:col>
      <xdr:colOff>90979</xdr:colOff>
      <xdr:row>8</xdr:row>
      <xdr:rowOff>593314</xdr:rowOff>
    </xdr:from>
    <xdr:to>
      <xdr:col>2</xdr:col>
      <xdr:colOff>189514</xdr:colOff>
      <xdr:row>8</xdr:row>
      <xdr:rowOff>841585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F9268FA-F398-42B3-AB1E-ADE1F5A12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359" y="4083274"/>
          <a:ext cx="98535" cy="248271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10</xdr:row>
      <xdr:rowOff>550287</xdr:rowOff>
    </xdr:from>
    <xdr:to>
      <xdr:col>2</xdr:col>
      <xdr:colOff>193784</xdr:colOff>
      <xdr:row>10</xdr:row>
      <xdr:rowOff>798558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EA9ED3E-5DCE-4724-982F-F4FE30CB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629" y="5137527"/>
          <a:ext cx="98535" cy="2482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22</xdr:col>
      <xdr:colOff>714375</xdr:colOff>
      <xdr:row>57</xdr:row>
      <xdr:rowOff>47625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C46B6F32-9F27-4662-910B-79AFC9DEB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0.34158</cdr:x>
      <cdr:y>0.94311</cdr:y>
    </cdr:from>
    <cdr:to>
      <cdr:x>0.71128</cdr:x>
      <cdr:y>0.98523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9D6B2C4C-1560-FB16-71D8-A9DC1971528E}"/>
            </a:ext>
          </a:extLst>
        </cdr:cNvPr>
        <cdr:cNvSpPr txBox="1"/>
      </cdr:nvSpPr>
      <cdr:spPr>
        <a:xfrm xmlns:a="http://schemas.openxmlformats.org/drawingml/2006/main">
          <a:off x="6215743" y="9993086"/>
          <a:ext cx="6727371" cy="44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 kern="1200"/>
        </a:p>
      </cdr:txBody>
    </cdr:sp>
  </cdr:relSizeAnchor>
  <cdr:relSizeAnchor xmlns:cdr="http://schemas.openxmlformats.org/drawingml/2006/chartDrawing">
    <cdr:from>
      <cdr:x>0.26493</cdr:x>
      <cdr:y>0.93541</cdr:y>
    </cdr:from>
    <cdr:to>
      <cdr:x>0.75188</cdr:x>
      <cdr:y>0.97342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2475D418-FD17-9F80-F0C7-35DBFF4AB98B}"/>
            </a:ext>
          </a:extLst>
        </cdr:cNvPr>
        <cdr:cNvSpPr txBox="1"/>
      </cdr:nvSpPr>
      <cdr:spPr>
        <a:xfrm xmlns:a="http://schemas.openxmlformats.org/drawingml/2006/main">
          <a:off x="4842094" y="9717982"/>
          <a:ext cx="8899844" cy="394910"/>
        </a:xfrm>
        <a:prstGeom xmlns:a="http://schemas.openxmlformats.org/drawingml/2006/main" prst="rect">
          <a:avLst/>
        </a:prstGeom>
        <a:solidFill xmlns:a="http://schemas.openxmlformats.org/drawingml/2006/main">
          <a:srgbClr val="004125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Diese Excelauswertung zeigt Ihnen den Status – die Software smart2success ermöglicht Steuerung, Nachverfolgung und eine wirkungsvolle Umsetzung. Jetzt Informieren</a:t>
          </a: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auf</a:t>
          </a:r>
          <a:r>
            <a:rPr lang="de-DE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smart2success.com</a:t>
          </a:r>
          <a:endParaRPr lang="de-DE">
            <a:solidFill>
              <a:schemeClr val="bg1"/>
            </a:solidFill>
            <a:effectLst/>
          </a:endParaRPr>
        </a:p>
        <a:p xmlns:a="http://schemas.openxmlformats.org/drawingml/2006/main">
          <a:pPr algn="ctr"/>
          <a:r>
            <a:rPr lang="de-DE" sz="1100" kern="1200">
              <a:solidFill>
                <a:schemeClr val="bg1"/>
              </a:solidFill>
            </a:rPr>
            <a:t> </a:t>
          </a:r>
        </a:p>
      </cdr:txBody>
    </cdr:sp>
  </cdr:relSizeAnchor>
  <cdr:relSizeAnchor xmlns:cdr="http://schemas.openxmlformats.org/drawingml/2006/chartDrawing">
    <cdr:from>
      <cdr:x>0.48149</cdr:x>
      <cdr:y>0.50245</cdr:y>
    </cdr:from>
    <cdr:to>
      <cdr:x>0.51814</cdr:x>
      <cdr:y>0.52732</cdr:y>
    </cdr:to>
    <cdr:pic>
      <cdr:nvPicPr>
        <cdr:cNvPr id="4" name="Grafik 3">
          <a:extLst xmlns:a="http://schemas.openxmlformats.org/drawingml/2006/main">
            <a:ext uri="{FF2B5EF4-FFF2-40B4-BE49-F238E27FC236}">
              <a16:creationId xmlns:a16="http://schemas.microsoft.com/office/drawing/2014/main" id="{7797959A-ED1A-F0D5-C077-4401A60B25D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759227" y="5247597"/>
          <a:ext cx="666564" cy="25980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0.86045</cdr:x>
      <cdr:y>0.02759</cdr:y>
    </cdr:from>
    <cdr:to>
      <cdr:x>0.96691</cdr:x>
      <cdr:y>0.09568</cdr:y>
    </cdr:to>
    <cdr:pic>
      <cdr:nvPicPr>
        <cdr:cNvPr id="5" name="Grafik 4">
          <a:extLst xmlns:a="http://schemas.openxmlformats.org/drawingml/2006/main">
            <a:ext uri="{FF2B5EF4-FFF2-40B4-BE49-F238E27FC236}">
              <a16:creationId xmlns:a16="http://schemas.microsoft.com/office/drawing/2014/main" id="{5FDCE4F9-B554-437F-86D9-6DEB55444A4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726228" y="286657"/>
          <a:ext cx="1945571" cy="707407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mart2success.sharepoint.com/sites/smart2success-share/Freigegebene%20Dokumente/EXTERN_freigegeben/DE/smart2success_GAP_Analyse_NIS2_ISO%2027001_B3S%20GKV_V1.xlsx" TargetMode="External"/><Relationship Id="rId1" Type="http://schemas.openxmlformats.org/officeDocument/2006/relationships/externalLinkPath" Target="smart2success_GAP_Analyse_NIS2_ISO%2027001_B3S%20GKV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 &amp; Anleitung"/>
      <sheetName val="NIS2-Statusbewertung"/>
      <sheetName val="NIS2-Ergebnisübersicht"/>
      <sheetName val="Werte Tabelle"/>
    </sheetNames>
    <sheetDataSet>
      <sheetData sheetId="0"/>
      <sheetData sheetId="1"/>
      <sheetData sheetId="2"/>
      <sheetData sheetId="3">
        <row r="2">
          <cell r="C2" t="str">
            <v>Nein</v>
          </cell>
        </row>
        <row r="3">
          <cell r="C3" t="str">
            <v>in Bearbeitung</v>
          </cell>
        </row>
        <row r="4">
          <cell r="C4" t="str">
            <v>Ja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C14CC8-ACBF-4F2A-96C2-391F1B139837}" name="Tabelle1" displayName="Tabelle1" ref="C1:C4" totalsRowShown="0">
  <autoFilter ref="C1:C4" xr:uid="{6AC14CC8-ACBF-4F2A-96C2-391F1B139837}"/>
  <tableColumns count="1">
    <tableColumn id="1" xr3:uid="{EE69D733-C612-4F62-A490-3C295E09DF9B}" name="Statu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C4AD2-AC48-4BB0-B399-1DF44D3FDE36}">
  <sheetPr>
    <pageSetUpPr fitToPage="1"/>
  </sheetPr>
  <dimension ref="B1:D18"/>
  <sheetViews>
    <sheetView showGridLines="0" zoomScale="115" zoomScaleNormal="115" workbookViewId="0">
      <selection activeCell="C5" sqref="C5"/>
    </sheetView>
  </sheetViews>
  <sheetFormatPr baseColWidth="10" defaultRowHeight="15" x14ac:dyDescent="0.25"/>
  <cols>
    <col min="2" max="2" width="5" customWidth="1"/>
    <col min="3" max="3" width="99.140625" customWidth="1"/>
    <col min="4" max="4" width="4.28515625" customWidth="1"/>
    <col min="6" max="6" width="7.85546875" customWidth="1"/>
  </cols>
  <sheetData>
    <row r="1" spans="2:4" ht="15.75" thickBot="1" x14ac:dyDescent="0.3"/>
    <row r="2" spans="2:4" ht="10.5" customHeight="1" x14ac:dyDescent="0.25">
      <c r="B2" s="42"/>
      <c r="C2" s="43"/>
      <c r="D2" s="44"/>
    </row>
    <row r="3" spans="2:4" ht="51.75" customHeight="1" x14ac:dyDescent="0.25">
      <c r="B3" s="45"/>
      <c r="C3" s="46" t="s">
        <v>148</v>
      </c>
      <c r="D3" s="47"/>
    </row>
    <row r="4" spans="2:4" x14ac:dyDescent="0.25">
      <c r="B4" s="45"/>
      <c r="C4" s="48" t="s">
        <v>151</v>
      </c>
      <c r="D4" s="47"/>
    </row>
    <row r="5" spans="2:4" ht="47.25" customHeight="1" x14ac:dyDescent="0.25">
      <c r="B5" s="45"/>
      <c r="C5" s="49" t="s">
        <v>152</v>
      </c>
      <c r="D5" s="47"/>
    </row>
    <row r="6" spans="2:4" x14ac:dyDescent="0.25">
      <c r="B6" s="45"/>
      <c r="C6" s="49"/>
      <c r="D6" s="47"/>
    </row>
    <row r="7" spans="2:4" ht="108" customHeight="1" x14ac:dyDescent="0.25">
      <c r="B7" s="50"/>
      <c r="C7" s="51" t="s">
        <v>149</v>
      </c>
      <c r="D7" s="47"/>
    </row>
    <row r="8" spans="2:4" x14ac:dyDescent="0.25">
      <c r="B8" s="45"/>
      <c r="C8" s="49"/>
      <c r="D8" s="47"/>
    </row>
    <row r="9" spans="2:4" ht="75" x14ac:dyDescent="0.25">
      <c r="B9" s="45"/>
      <c r="C9" s="52" t="s">
        <v>153</v>
      </c>
      <c r="D9" s="47"/>
    </row>
    <row r="10" spans="2:4" x14ac:dyDescent="0.25">
      <c r="B10" s="45"/>
      <c r="C10" s="52"/>
      <c r="D10" s="47"/>
    </row>
    <row r="11" spans="2:4" ht="75" x14ac:dyDescent="0.25">
      <c r="B11" s="45"/>
      <c r="C11" s="52" t="s">
        <v>154</v>
      </c>
      <c r="D11" s="47"/>
    </row>
    <row r="12" spans="2:4" x14ac:dyDescent="0.25">
      <c r="B12" s="45"/>
      <c r="C12" s="52"/>
      <c r="D12" s="47"/>
    </row>
    <row r="13" spans="2:4" ht="60" x14ac:dyDescent="0.25">
      <c r="B13" s="45"/>
      <c r="C13" s="49" t="s">
        <v>155</v>
      </c>
      <c r="D13" s="47"/>
    </row>
    <row r="14" spans="2:4" x14ac:dyDescent="0.25">
      <c r="B14" s="45"/>
      <c r="C14" s="53"/>
      <c r="D14" s="47"/>
    </row>
    <row r="15" spans="2:4" ht="45" x14ac:dyDescent="0.25">
      <c r="B15" s="45"/>
      <c r="C15" s="54" t="s">
        <v>150</v>
      </c>
      <c r="D15" s="47"/>
    </row>
    <row r="16" spans="2:4" x14ac:dyDescent="0.25">
      <c r="B16" s="45"/>
      <c r="C16" s="53"/>
      <c r="D16" s="47"/>
    </row>
    <row r="17" spans="2:4" ht="27.75" customHeight="1" x14ac:dyDescent="0.25">
      <c r="B17" s="45"/>
      <c r="C17" s="55" t="s">
        <v>156</v>
      </c>
      <c r="D17" s="47"/>
    </row>
    <row r="18" spans="2:4" ht="15.75" thickBot="1" x14ac:dyDescent="0.3">
      <c r="B18" s="56"/>
      <c r="C18" s="57"/>
      <c r="D18" s="58"/>
    </row>
  </sheetData>
  <sheetProtection algorithmName="SHA-512" hashValue="HJ6xieP/fUg7MR++L7yxwlWBV9kcu+t9ZHM9yhquKbJiDR+Nz+fuLIiWsUro4bOHi0fvbnSGA7xz/JiONGhqqA==" saltValue="yyUTMT+ASiUZ/YdbZwbjaQ==" spinCount="100000" sheet="1" objects="1" scenarios="1"/>
  <pageMargins left="0.7" right="0.7" top="0.75" bottom="0.75" header="0.3" footer="0.3"/>
  <pageSetup paperSize="9" scale="400" fitToWidth="2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78C2-4B87-48D7-B56A-7D1AC9208D91}">
  <dimension ref="A1:L336"/>
  <sheetViews>
    <sheetView tabSelected="1" zoomScaleNormal="100" workbookViewId="0">
      <pane ySplit="2" topLeftCell="A3" activePane="bottomLeft" state="frozen"/>
      <selection activeCell="G1" sqref="G1"/>
      <selection pane="bottomLeft" activeCell="G14" sqref="G14"/>
    </sheetView>
  </sheetViews>
  <sheetFormatPr baseColWidth="10" defaultColWidth="11.42578125" defaultRowHeight="14.25" x14ac:dyDescent="0.2"/>
  <cols>
    <col min="1" max="1" width="2.5703125" style="2" customWidth="1"/>
    <col min="2" max="2" width="33.5703125" style="2" customWidth="1"/>
    <col min="3" max="3" width="85.28515625" style="2" bestFit="1" customWidth="1"/>
    <col min="4" max="4" width="33.28515625" style="2" customWidth="1"/>
    <col min="5" max="5" width="17.28515625" style="10" customWidth="1"/>
    <col min="6" max="6" width="22.140625" style="10" customWidth="1"/>
    <col min="7" max="7" width="42.42578125" style="6" customWidth="1"/>
    <col min="8" max="8" width="26.7109375" style="2" customWidth="1"/>
    <col min="9" max="9" width="52.42578125" style="2" customWidth="1"/>
    <col min="10" max="10" width="57.5703125" style="2" customWidth="1"/>
    <col min="11" max="11" width="58.7109375" style="2" customWidth="1"/>
    <col min="12" max="16384" width="11.42578125" style="2"/>
  </cols>
  <sheetData>
    <row r="1" spans="1:12" ht="15" x14ac:dyDescent="0.2">
      <c r="B1" s="1" t="s">
        <v>0</v>
      </c>
      <c r="C1" s="1"/>
      <c r="D1" s="1"/>
      <c r="E1" s="73" t="s">
        <v>1</v>
      </c>
      <c r="F1" s="73"/>
      <c r="G1" s="5"/>
      <c r="H1" s="1"/>
      <c r="I1" s="1"/>
      <c r="J1" s="1"/>
      <c r="K1" s="1"/>
      <c r="L1" s="1"/>
    </row>
    <row r="2" spans="1:12" ht="57.75" customHeight="1" x14ac:dyDescent="0.2">
      <c r="B2" s="1" t="s">
        <v>3</v>
      </c>
      <c r="C2" s="1" t="s">
        <v>2</v>
      </c>
      <c r="D2" s="1" t="s">
        <v>4</v>
      </c>
      <c r="E2" s="1" t="s">
        <v>5</v>
      </c>
      <c r="F2" s="1" t="s">
        <v>6</v>
      </c>
      <c r="G2" s="5" t="s">
        <v>7</v>
      </c>
      <c r="H2" s="1" t="s">
        <v>135</v>
      </c>
      <c r="I2" s="20" t="s">
        <v>145</v>
      </c>
      <c r="J2" s="20" t="s">
        <v>146</v>
      </c>
      <c r="K2" s="20" t="s">
        <v>147</v>
      </c>
      <c r="L2" s="1"/>
    </row>
    <row r="3" spans="1:12" ht="28.5" customHeight="1" x14ac:dyDescent="0.2">
      <c r="A3" s="62" t="s">
        <v>8</v>
      </c>
      <c r="B3" s="67" t="s">
        <v>8</v>
      </c>
      <c r="C3" s="28" t="s">
        <v>9</v>
      </c>
      <c r="D3" s="74" t="s">
        <v>137</v>
      </c>
      <c r="E3" s="14" t="s">
        <v>133</v>
      </c>
      <c r="F3" s="14" t="s">
        <v>133</v>
      </c>
      <c r="G3" s="13">
        <f>IF(AND(E3="Ja",F3="Ja"),1,IF(AND(E3="In Bearbeitung",F3="In Bearbeitung"),0.5,IF(OR(AND(E3="Ja",F3="In Bearbeitung"),AND(E3="In Bearbeitung",F3="Ja")),0.75,IF(OR(AND(E3="Nein",F3="In Bearbeitung"),AND(E3="In Bearbeitung",F3="Nein")),0.25,IF(OR(AND(E3="Nein",F3="Ja"),AND(E3="Ja",F3="Nein")),0.6,0)))))</f>
        <v>0</v>
      </c>
      <c r="H3" s="64">
        <f>AVERAGE(G3:G7)</f>
        <v>0</v>
      </c>
      <c r="I3" s="22"/>
      <c r="J3" s="23"/>
      <c r="K3" s="22"/>
      <c r="L3" s="40"/>
    </row>
    <row r="4" spans="1:12" ht="28.5" x14ac:dyDescent="0.2">
      <c r="A4" s="63"/>
      <c r="B4" s="68" t="s">
        <v>8</v>
      </c>
      <c r="C4" s="26" t="s">
        <v>10</v>
      </c>
      <c r="D4" s="72"/>
      <c r="E4" s="14" t="s">
        <v>133</v>
      </c>
      <c r="F4" s="14" t="s">
        <v>133</v>
      </c>
      <c r="G4" s="15">
        <f t="shared" ref="G4:G67" si="0">IF(AND(E4="Ja",F4="Ja"),1,IF(AND(E4="In Bearbeitung",F4="In Bearbeitung"),0.5,IF(OR(AND(E4="Ja",F4="In Bearbeitung"),AND(E4="In Bearbeitung",F4="Ja")),0.75,IF(OR(AND(E4="Nein",F4="In Bearbeitung"),AND(E4="In Bearbeitung",F4="Nein")),0.25,IF(OR(AND(E4="Nein",F4="Ja"),AND(E4="Ja",F4="Nein")),0.6,0)))))</f>
        <v>0</v>
      </c>
      <c r="H4" s="65"/>
      <c r="I4" s="24"/>
      <c r="J4" s="23"/>
      <c r="K4" s="22"/>
      <c r="L4" s="40"/>
    </row>
    <row r="5" spans="1:12" x14ac:dyDescent="0.2">
      <c r="A5" s="63"/>
      <c r="B5" s="68" t="s">
        <v>8</v>
      </c>
      <c r="C5" s="26" t="s">
        <v>11</v>
      </c>
      <c r="D5" s="72"/>
      <c r="E5" s="14" t="s">
        <v>133</v>
      </c>
      <c r="F5" s="14" t="s">
        <v>133</v>
      </c>
      <c r="G5" s="15">
        <f t="shared" si="0"/>
        <v>0</v>
      </c>
      <c r="H5" s="65"/>
      <c r="I5" s="22"/>
      <c r="J5" s="23"/>
      <c r="K5" s="22"/>
      <c r="L5" s="40"/>
    </row>
    <row r="6" spans="1:12" x14ac:dyDescent="0.2">
      <c r="A6" s="63"/>
      <c r="B6" s="68" t="s">
        <v>8</v>
      </c>
      <c r="C6" s="26" t="s">
        <v>12</v>
      </c>
      <c r="D6" s="72"/>
      <c r="E6" s="14" t="s">
        <v>133</v>
      </c>
      <c r="F6" s="14" t="s">
        <v>133</v>
      </c>
      <c r="G6" s="15">
        <f t="shared" si="0"/>
        <v>0</v>
      </c>
      <c r="H6" s="65"/>
      <c r="I6" s="22"/>
      <c r="J6" s="23"/>
      <c r="K6" s="22"/>
      <c r="L6" s="40"/>
    </row>
    <row r="7" spans="1:12" x14ac:dyDescent="0.2">
      <c r="A7" s="63"/>
      <c r="B7" s="68" t="s">
        <v>8</v>
      </c>
      <c r="C7" s="26" t="s">
        <v>13</v>
      </c>
      <c r="D7" s="72"/>
      <c r="E7" s="14" t="s">
        <v>133</v>
      </c>
      <c r="F7" s="14" t="s">
        <v>133</v>
      </c>
      <c r="G7" s="15">
        <f t="shared" si="0"/>
        <v>0</v>
      </c>
      <c r="H7" s="65"/>
      <c r="I7" s="22"/>
      <c r="J7" s="23"/>
      <c r="K7" s="22"/>
      <c r="L7" s="40"/>
    </row>
    <row r="8" spans="1:12" ht="15" thickBot="1" x14ac:dyDescent="0.25">
      <c r="A8" s="63"/>
      <c r="B8" s="70" t="s">
        <v>8</v>
      </c>
      <c r="C8" s="19"/>
      <c r="D8" s="75"/>
      <c r="E8" s="37" t="str">
        <f t="shared" ref="E8" si="1">IFERROR(INDEX($E$3:$E$1048576,MATCH(C8,$C$3:$C$1048576,0)), "")</f>
        <v/>
      </c>
      <c r="F8" s="37" t="str">
        <f t="shared" ref="F8" si="2">IFERROR(INDEX($F$3:$F$1048576,MATCH(C8,$C$3:$C$1048576,0)), "")</f>
        <v/>
      </c>
      <c r="G8" s="12"/>
      <c r="H8" s="66"/>
      <c r="I8" s="22"/>
      <c r="J8" s="23"/>
      <c r="K8" s="22"/>
      <c r="L8" s="40"/>
    </row>
    <row r="9" spans="1:12" ht="14.25" customHeight="1" x14ac:dyDescent="0.2">
      <c r="A9" s="62" t="s">
        <v>14</v>
      </c>
      <c r="B9" s="69" t="s">
        <v>14</v>
      </c>
      <c r="C9" s="26" t="s">
        <v>15</v>
      </c>
      <c r="D9" s="76" t="s">
        <v>137</v>
      </c>
      <c r="E9" s="14" t="s">
        <v>133</v>
      </c>
      <c r="F9" s="14" t="s">
        <v>133</v>
      </c>
      <c r="G9" s="15">
        <f t="shared" si="0"/>
        <v>0</v>
      </c>
      <c r="H9" s="65">
        <f>AVERAGE(G9:G13)</f>
        <v>0</v>
      </c>
      <c r="I9" s="22"/>
      <c r="J9" s="23"/>
      <c r="K9" s="22"/>
      <c r="L9" s="40"/>
    </row>
    <row r="10" spans="1:12" ht="28.5" customHeight="1" x14ac:dyDescent="0.2">
      <c r="A10" s="63"/>
      <c r="B10" s="68" t="s">
        <v>14</v>
      </c>
      <c r="C10" s="26" t="s">
        <v>17</v>
      </c>
      <c r="D10" s="72"/>
      <c r="E10" s="14" t="s">
        <v>133</v>
      </c>
      <c r="F10" s="14" t="s">
        <v>133</v>
      </c>
      <c r="G10" s="15">
        <f t="shared" si="0"/>
        <v>0</v>
      </c>
      <c r="H10" s="65">
        <f>AVERAGE(G9:G12)</f>
        <v>0</v>
      </c>
      <c r="I10" s="22"/>
      <c r="J10" s="23"/>
      <c r="K10" s="22"/>
      <c r="L10" s="40"/>
    </row>
    <row r="11" spans="1:12" ht="42.75" customHeight="1" x14ac:dyDescent="0.2">
      <c r="A11" s="63"/>
      <c r="B11" s="68" t="s">
        <v>14</v>
      </c>
      <c r="C11" s="26" t="s">
        <v>18</v>
      </c>
      <c r="D11" s="72"/>
      <c r="E11" s="14" t="s">
        <v>133</v>
      </c>
      <c r="F11" s="14" t="s">
        <v>133</v>
      </c>
      <c r="G11" s="15">
        <f t="shared" si="0"/>
        <v>0</v>
      </c>
      <c r="H11" s="65">
        <f>AVERAGE(G9:G12)</f>
        <v>0</v>
      </c>
      <c r="I11" s="22"/>
      <c r="J11" s="23"/>
      <c r="K11" s="22"/>
      <c r="L11" s="40"/>
    </row>
    <row r="12" spans="1:12" x14ac:dyDescent="0.2">
      <c r="A12" s="63"/>
      <c r="B12" s="68" t="s">
        <v>14</v>
      </c>
      <c r="C12" s="32" t="s">
        <v>19</v>
      </c>
      <c r="D12" s="72"/>
      <c r="E12" s="14" t="s">
        <v>133</v>
      </c>
      <c r="F12" s="14" t="s">
        <v>133</v>
      </c>
      <c r="G12" s="15">
        <f t="shared" si="0"/>
        <v>0</v>
      </c>
      <c r="H12" s="65">
        <f>AVERAGE(G9:G12)</f>
        <v>0</v>
      </c>
      <c r="I12" s="22"/>
      <c r="J12" s="23"/>
      <c r="K12" s="22"/>
      <c r="L12" s="40"/>
    </row>
    <row r="13" spans="1:12" ht="28.5" x14ac:dyDescent="0.2">
      <c r="A13" s="63"/>
      <c r="B13" s="68" t="s">
        <v>14</v>
      </c>
      <c r="C13" s="26" t="s">
        <v>21</v>
      </c>
      <c r="D13" s="72"/>
      <c r="E13" s="14" t="s">
        <v>133</v>
      </c>
      <c r="F13" s="14" t="s">
        <v>133</v>
      </c>
      <c r="G13" s="15">
        <f t="shared" si="0"/>
        <v>0</v>
      </c>
      <c r="H13" s="65">
        <f>AVERAGE(G9:G12)</f>
        <v>0</v>
      </c>
      <c r="I13" s="22"/>
      <c r="J13" s="23"/>
      <c r="K13" s="22"/>
      <c r="L13" s="40"/>
    </row>
    <row r="14" spans="1:12" ht="15" thickBot="1" x14ac:dyDescent="0.25">
      <c r="A14" s="63"/>
      <c r="B14" s="70" t="s">
        <v>14</v>
      </c>
      <c r="C14" s="11"/>
      <c r="D14" s="75"/>
      <c r="E14" s="37" t="str">
        <f t="shared" ref="E14:E74" si="3">IFERROR(INDEX($E$3:$E$1048576,MATCH(C14,$C$3:$C$1048576,0)), "")</f>
        <v/>
      </c>
      <c r="F14" s="37" t="str">
        <f t="shared" ref="F14:F74" si="4">IFERROR(INDEX($F$3:$F$1048576,MATCH(C14,$C$3:$C$1048576,0)), "")</f>
        <v/>
      </c>
      <c r="G14" s="12"/>
      <c r="H14" s="66">
        <f>AVERAGE(G9:G12)</f>
        <v>0</v>
      </c>
      <c r="I14" s="41"/>
      <c r="J14" s="23"/>
      <c r="K14" s="22"/>
      <c r="L14" s="40"/>
    </row>
    <row r="15" spans="1:12" ht="14.25" customHeight="1" x14ac:dyDescent="0.2">
      <c r="A15" s="62" t="s">
        <v>20</v>
      </c>
      <c r="B15" s="69" t="s">
        <v>20</v>
      </c>
      <c r="C15" s="35" t="s">
        <v>107</v>
      </c>
      <c r="D15" s="72" t="s">
        <v>16</v>
      </c>
      <c r="E15" s="14" t="s">
        <v>133</v>
      </c>
      <c r="F15" s="14" t="s">
        <v>133</v>
      </c>
      <c r="G15" s="15">
        <f t="shared" si="0"/>
        <v>0</v>
      </c>
      <c r="H15" s="65">
        <f>AVERAGE(G15:G17)</f>
        <v>0</v>
      </c>
      <c r="I15" s="22"/>
      <c r="J15" s="23"/>
      <c r="K15" s="22"/>
      <c r="L15" s="40"/>
    </row>
    <row r="16" spans="1:12" ht="28.5" customHeight="1" x14ac:dyDescent="0.2">
      <c r="A16" s="63"/>
      <c r="B16" s="68" t="s">
        <v>20</v>
      </c>
      <c r="C16" s="29" t="s">
        <v>12</v>
      </c>
      <c r="D16" s="72"/>
      <c r="E16" s="16" t="str">
        <f t="shared" si="3"/>
        <v>Nein</v>
      </c>
      <c r="F16" s="16" t="str">
        <f t="shared" si="4"/>
        <v>Nein</v>
      </c>
      <c r="G16" s="17">
        <f t="shared" si="0"/>
        <v>0</v>
      </c>
      <c r="H16" s="65">
        <f>AVERAGE($G15:$G18)</f>
        <v>0</v>
      </c>
      <c r="I16" s="22"/>
      <c r="J16" s="23"/>
      <c r="K16" s="22"/>
      <c r="L16" s="40"/>
    </row>
    <row r="17" spans="1:12" ht="28.5" customHeight="1" x14ac:dyDescent="0.2">
      <c r="A17" s="63"/>
      <c r="B17" s="68" t="s">
        <v>20</v>
      </c>
      <c r="C17" s="30" t="s">
        <v>13</v>
      </c>
      <c r="D17" s="72"/>
      <c r="E17" s="16" t="str">
        <f t="shared" si="3"/>
        <v>Nein</v>
      </c>
      <c r="F17" s="16" t="str">
        <f t="shared" si="4"/>
        <v>Nein</v>
      </c>
      <c r="G17" s="17">
        <f t="shared" si="0"/>
        <v>0</v>
      </c>
      <c r="H17" s="65">
        <f>AVERAGE($G15:$G18)</f>
        <v>0</v>
      </c>
      <c r="I17" s="22"/>
      <c r="J17" s="23"/>
      <c r="K17" s="22"/>
      <c r="L17" s="40"/>
    </row>
    <row r="18" spans="1:12" ht="28.5" customHeight="1" thickBot="1" x14ac:dyDescent="0.25">
      <c r="A18" s="63"/>
      <c r="B18" s="68" t="s">
        <v>20</v>
      </c>
      <c r="C18" s="11"/>
      <c r="D18" s="72"/>
      <c r="E18" s="37" t="str">
        <f t="shared" si="3"/>
        <v/>
      </c>
      <c r="F18" s="37" t="str">
        <f t="shared" si="4"/>
        <v/>
      </c>
      <c r="G18" s="12"/>
      <c r="H18" s="65">
        <f>AVERAGE(G15:G18)</f>
        <v>0</v>
      </c>
      <c r="I18" s="22"/>
      <c r="J18" s="23"/>
      <c r="K18" s="22"/>
      <c r="L18" s="40"/>
    </row>
    <row r="19" spans="1:12" ht="14.25" customHeight="1" x14ac:dyDescent="0.2">
      <c r="A19" s="62" t="s">
        <v>22</v>
      </c>
      <c r="B19" s="67" t="s">
        <v>22</v>
      </c>
      <c r="C19" s="27" t="s">
        <v>18</v>
      </c>
      <c r="D19" s="71" t="s">
        <v>16</v>
      </c>
      <c r="E19" s="16" t="str">
        <f t="shared" si="3"/>
        <v>Nein</v>
      </c>
      <c r="F19" s="16" t="str">
        <f t="shared" si="4"/>
        <v>Nein</v>
      </c>
      <c r="G19" s="17">
        <f t="shared" si="0"/>
        <v>0</v>
      </c>
      <c r="H19" s="64">
        <f>AVERAGE(G19:G28)</f>
        <v>0</v>
      </c>
      <c r="I19" s="22"/>
      <c r="J19" s="23"/>
      <c r="K19" s="22"/>
      <c r="L19" s="40"/>
    </row>
    <row r="20" spans="1:12" x14ac:dyDescent="0.2">
      <c r="A20" s="63"/>
      <c r="B20" s="68" t="s">
        <v>22</v>
      </c>
      <c r="C20" s="32" t="s">
        <v>23</v>
      </c>
      <c r="D20" s="72"/>
      <c r="E20" s="14" t="s">
        <v>133</v>
      </c>
      <c r="F20" s="14" t="s">
        <v>133</v>
      </c>
      <c r="G20" s="15">
        <f t="shared" si="0"/>
        <v>0</v>
      </c>
      <c r="H20" s="65">
        <f>AVERAGE(G19:G28)</f>
        <v>0</v>
      </c>
      <c r="I20" s="22"/>
      <c r="J20" s="23"/>
      <c r="K20" s="22"/>
      <c r="L20" s="40"/>
    </row>
    <row r="21" spans="1:12" x14ac:dyDescent="0.2">
      <c r="A21" s="63"/>
      <c r="B21" s="68" t="s">
        <v>22</v>
      </c>
      <c r="C21" s="27" t="s">
        <v>19</v>
      </c>
      <c r="D21" s="72"/>
      <c r="E21" s="16" t="str">
        <f t="shared" si="3"/>
        <v>Nein</v>
      </c>
      <c r="F21" s="16" t="str">
        <f t="shared" si="4"/>
        <v>Nein</v>
      </c>
      <c r="G21" s="17">
        <f t="shared" si="0"/>
        <v>0</v>
      </c>
      <c r="H21" s="65">
        <f>AVERAGE(G19:G28)</f>
        <v>0</v>
      </c>
      <c r="I21" s="22"/>
      <c r="J21" s="23"/>
      <c r="K21" s="22"/>
      <c r="L21" s="40"/>
    </row>
    <row r="22" spans="1:12" ht="28.5" customHeight="1" x14ac:dyDescent="0.2">
      <c r="A22" s="63"/>
      <c r="B22" s="68" t="s">
        <v>22</v>
      </c>
      <c r="C22" s="26" t="s">
        <v>24</v>
      </c>
      <c r="D22" s="72"/>
      <c r="E22" s="14" t="s">
        <v>133</v>
      </c>
      <c r="F22" s="14" t="s">
        <v>133</v>
      </c>
      <c r="G22" s="15">
        <f t="shared" si="0"/>
        <v>0</v>
      </c>
      <c r="H22" s="65">
        <f>AVERAGE(G19:G28)</f>
        <v>0</v>
      </c>
      <c r="I22" s="22"/>
      <c r="J22" s="23"/>
      <c r="K22" s="22"/>
      <c r="L22" s="40"/>
    </row>
    <row r="23" spans="1:12" ht="28.5" customHeight="1" x14ac:dyDescent="0.2">
      <c r="A23" s="63"/>
      <c r="B23" s="68" t="s">
        <v>22</v>
      </c>
      <c r="C23" s="26" t="s">
        <v>25</v>
      </c>
      <c r="D23" s="72"/>
      <c r="E23" s="14" t="s">
        <v>133</v>
      </c>
      <c r="F23" s="14" t="s">
        <v>133</v>
      </c>
      <c r="G23" s="15">
        <f t="shared" si="0"/>
        <v>0</v>
      </c>
      <c r="H23" s="65">
        <f>AVERAGE(G19:G28)</f>
        <v>0</v>
      </c>
      <c r="I23" s="22"/>
      <c r="J23" s="23"/>
      <c r="K23" s="22"/>
      <c r="L23" s="40"/>
    </row>
    <row r="24" spans="1:12" x14ac:dyDescent="0.2">
      <c r="A24" s="63"/>
      <c r="B24" s="68" t="s">
        <v>22</v>
      </c>
      <c r="C24" s="26" t="s">
        <v>26</v>
      </c>
      <c r="D24" s="72"/>
      <c r="E24" s="14" t="s">
        <v>133</v>
      </c>
      <c r="F24" s="14" t="s">
        <v>133</v>
      </c>
      <c r="G24" s="15">
        <f t="shared" si="0"/>
        <v>0</v>
      </c>
      <c r="H24" s="65">
        <f>AVERAGE(G19:G28)</f>
        <v>0</v>
      </c>
      <c r="I24" s="22"/>
      <c r="J24" s="23"/>
      <c r="K24" s="22"/>
      <c r="L24" s="40"/>
    </row>
    <row r="25" spans="1:12" ht="28.5" x14ac:dyDescent="0.2">
      <c r="A25" s="63"/>
      <c r="B25" s="68" t="s">
        <v>22</v>
      </c>
      <c r="C25" s="27" t="s">
        <v>21</v>
      </c>
      <c r="D25" s="72"/>
      <c r="E25" s="16" t="str">
        <f t="shared" si="3"/>
        <v>Nein</v>
      </c>
      <c r="F25" s="16" t="str">
        <f t="shared" si="4"/>
        <v>Nein</v>
      </c>
      <c r="G25" s="17">
        <f t="shared" si="0"/>
        <v>0</v>
      </c>
      <c r="H25" s="65">
        <f>AVERAGE(G19:G28)</f>
        <v>0</v>
      </c>
      <c r="I25" s="22"/>
      <c r="J25" s="23"/>
      <c r="K25" s="22"/>
      <c r="L25" s="40"/>
    </row>
    <row r="26" spans="1:12" ht="28.5" x14ac:dyDescent="0.2">
      <c r="A26" s="63"/>
      <c r="B26" s="68" t="s">
        <v>22</v>
      </c>
      <c r="C26" s="26" t="s">
        <v>27</v>
      </c>
      <c r="D26" s="72"/>
      <c r="E26" s="14" t="s">
        <v>133</v>
      </c>
      <c r="F26" s="14" t="s">
        <v>133</v>
      </c>
      <c r="G26" s="15">
        <f t="shared" si="0"/>
        <v>0</v>
      </c>
      <c r="H26" s="65">
        <f>AVERAGE(G19:G28)</f>
        <v>0</v>
      </c>
      <c r="I26" s="22"/>
      <c r="J26" s="23"/>
      <c r="K26" s="22"/>
      <c r="L26" s="40"/>
    </row>
    <row r="27" spans="1:12" x14ac:dyDescent="0.2">
      <c r="A27" s="63"/>
      <c r="B27" s="68" t="s">
        <v>22</v>
      </c>
      <c r="C27" s="26" t="s">
        <v>30</v>
      </c>
      <c r="D27" s="72"/>
      <c r="E27" s="14" t="s">
        <v>133</v>
      </c>
      <c r="F27" s="14" t="s">
        <v>133</v>
      </c>
      <c r="G27" s="15">
        <f t="shared" si="0"/>
        <v>0</v>
      </c>
      <c r="H27" s="65">
        <f>AVERAGE(G19:G28)</f>
        <v>0</v>
      </c>
      <c r="I27" s="22"/>
      <c r="J27" s="23"/>
      <c r="K27" s="22"/>
      <c r="L27" s="40"/>
    </row>
    <row r="28" spans="1:12" ht="28.5" x14ac:dyDescent="0.2">
      <c r="A28" s="63"/>
      <c r="B28" s="68" t="s">
        <v>22</v>
      </c>
      <c r="C28" s="26" t="s">
        <v>31</v>
      </c>
      <c r="D28" s="72"/>
      <c r="E28" s="14" t="s">
        <v>133</v>
      </c>
      <c r="F28" s="14" t="s">
        <v>133</v>
      </c>
      <c r="G28" s="15">
        <f t="shared" si="0"/>
        <v>0</v>
      </c>
      <c r="H28" s="65">
        <f>AVERAGE(G19:G28)</f>
        <v>0</v>
      </c>
      <c r="I28" s="22"/>
      <c r="J28" s="23"/>
      <c r="K28" s="22"/>
      <c r="L28" s="40"/>
    </row>
    <row r="29" spans="1:12" ht="15" thickBot="1" x14ac:dyDescent="0.25">
      <c r="A29" s="63"/>
      <c r="B29" s="68" t="s">
        <v>22</v>
      </c>
      <c r="C29" s="11"/>
      <c r="D29" s="72"/>
      <c r="E29" s="37" t="str">
        <f t="shared" si="3"/>
        <v/>
      </c>
      <c r="F29" s="37" t="str">
        <f t="shared" si="4"/>
        <v/>
      </c>
      <c r="G29" s="12"/>
      <c r="H29" s="65">
        <f>AVERAGE(G19:G28)</f>
        <v>0</v>
      </c>
      <c r="I29" s="22"/>
      <c r="J29" s="23"/>
      <c r="K29" s="22"/>
      <c r="L29" s="40"/>
    </row>
    <row r="30" spans="1:12" x14ac:dyDescent="0.2">
      <c r="A30" s="62" t="s">
        <v>32</v>
      </c>
      <c r="B30" s="67" t="s">
        <v>32</v>
      </c>
      <c r="C30" s="27" t="s">
        <v>26</v>
      </c>
      <c r="D30" s="71" t="s">
        <v>138</v>
      </c>
      <c r="E30" s="16" t="str">
        <f t="shared" si="3"/>
        <v>Nein</v>
      </c>
      <c r="F30" s="16" t="str">
        <f t="shared" si="4"/>
        <v>Nein</v>
      </c>
      <c r="G30" s="17">
        <f t="shared" si="0"/>
        <v>0</v>
      </c>
      <c r="H30" s="64">
        <f>AVERAGE(G30:G33)</f>
        <v>0</v>
      </c>
      <c r="I30" s="22"/>
      <c r="J30" s="23"/>
      <c r="K30" s="23"/>
      <c r="L30" s="40"/>
    </row>
    <row r="31" spans="1:12" ht="28.5" x14ac:dyDescent="0.2">
      <c r="A31" s="63"/>
      <c r="B31" s="68" t="s">
        <v>32</v>
      </c>
      <c r="C31" s="26" t="s">
        <v>33</v>
      </c>
      <c r="D31" s="72"/>
      <c r="E31" s="14" t="s">
        <v>133</v>
      </c>
      <c r="F31" s="14" t="s">
        <v>133</v>
      </c>
      <c r="G31" s="15">
        <f t="shared" si="0"/>
        <v>0</v>
      </c>
      <c r="H31" s="65">
        <f>AVERAGE(G30:G32)</f>
        <v>0</v>
      </c>
      <c r="I31" s="22"/>
      <c r="J31" s="23"/>
      <c r="K31" s="23"/>
      <c r="L31" s="40"/>
    </row>
    <row r="32" spans="1:12" x14ac:dyDescent="0.2">
      <c r="A32" s="63"/>
      <c r="B32" s="68" t="s">
        <v>32</v>
      </c>
      <c r="C32" s="26" t="s">
        <v>34</v>
      </c>
      <c r="D32" s="72"/>
      <c r="E32" s="14" t="s">
        <v>133</v>
      </c>
      <c r="F32" s="14" t="s">
        <v>133</v>
      </c>
      <c r="G32" s="15">
        <f>IF(AND(E32="Ja",F32="Ja"),1,IF(AND(E32="In Bearbeitung",F32="In Bearbeitung"),0.5,IF(OR(AND(E32="Ja",F32="In Bearbeitung"),AND(E32="In Bearbeitung",F32="Ja")),0.75,IF(OR(AND(E32="Nein",F32="In Bearbeitung"),AND(E32="In Bearbeitung",F32="Nein")),0.25,IF(OR(AND(E32="Nein",F32="Ja"),AND(E32="Ja",F32="Nein")),0.6,0)))))</f>
        <v>0</v>
      </c>
      <c r="H32" s="65">
        <f>AVERAGE(G30:G32)</f>
        <v>0</v>
      </c>
      <c r="I32" s="22"/>
      <c r="J32" s="23"/>
      <c r="K32" s="23"/>
      <c r="L32" s="40"/>
    </row>
    <row r="33" spans="1:12" x14ac:dyDescent="0.2">
      <c r="A33" s="63"/>
      <c r="B33" s="68" t="s">
        <v>32</v>
      </c>
      <c r="C33" s="27" t="s">
        <v>11</v>
      </c>
      <c r="D33" s="72"/>
      <c r="E33" s="16" t="str">
        <f t="shared" si="3"/>
        <v>Nein</v>
      </c>
      <c r="F33" s="16" t="str">
        <f t="shared" si="4"/>
        <v>Nein</v>
      </c>
      <c r="G33" s="17">
        <f>IF(AND(E33="Ja",F33="Ja"),1,IF(AND(E33="In Bearbeitung",F33="In Bearbeitung"),0.5,IF(OR(AND(E33="Ja",F33="In Bearbeitung"),AND(E33="In Bearbeitung",F33="Ja")),0.75,IF(OR(AND(E33="Nein",F33="In Bearbeitung"),AND(E33="In Bearbeitung",F33="Nein")),0.25,IF(OR(AND(E33="Nein",F33="Ja"),AND(E33="Ja",F33="Nein")),0.6,0)))))</f>
        <v>0</v>
      </c>
      <c r="H33" s="65">
        <f>AVERAGE(G30:G32)</f>
        <v>0</v>
      </c>
      <c r="I33" s="22"/>
      <c r="J33" s="23"/>
      <c r="K33" s="23"/>
      <c r="L33" s="40"/>
    </row>
    <row r="34" spans="1:12" ht="15" thickBot="1" x14ac:dyDescent="0.25">
      <c r="A34" s="63"/>
      <c r="B34" s="68" t="s">
        <v>32</v>
      </c>
      <c r="C34" s="11"/>
      <c r="D34" s="72"/>
      <c r="E34" s="37" t="str">
        <f t="shared" si="3"/>
        <v/>
      </c>
      <c r="F34" s="37" t="str">
        <f t="shared" si="4"/>
        <v/>
      </c>
      <c r="G34" s="12"/>
      <c r="H34" s="65">
        <f>AVERAGE(G30:G32)</f>
        <v>0</v>
      </c>
      <c r="I34" s="22"/>
      <c r="J34" s="23"/>
      <c r="K34" s="23"/>
      <c r="L34" s="40"/>
    </row>
    <row r="35" spans="1:12" ht="28.5" x14ac:dyDescent="0.2">
      <c r="A35" s="62" t="s">
        <v>35</v>
      </c>
      <c r="B35" s="67" t="s">
        <v>35</v>
      </c>
      <c r="C35" s="27" t="s">
        <v>33</v>
      </c>
      <c r="D35" s="71" t="s">
        <v>139</v>
      </c>
      <c r="E35" s="16" t="str">
        <f t="shared" si="3"/>
        <v>Nein</v>
      </c>
      <c r="F35" s="16" t="str">
        <f t="shared" si="4"/>
        <v>Nein</v>
      </c>
      <c r="G35" s="17">
        <f t="shared" si="0"/>
        <v>0</v>
      </c>
      <c r="H35" s="64">
        <f>AVERAGE(G35:G47)</f>
        <v>0</v>
      </c>
      <c r="I35" s="22"/>
      <c r="J35" s="23"/>
      <c r="K35" s="22"/>
      <c r="L35" s="40"/>
    </row>
    <row r="36" spans="1:12" x14ac:dyDescent="0.2">
      <c r="A36" s="63"/>
      <c r="B36" s="68" t="s">
        <v>35</v>
      </c>
      <c r="C36" s="26" t="s">
        <v>38</v>
      </c>
      <c r="D36" s="72"/>
      <c r="E36" s="14" t="s">
        <v>133</v>
      </c>
      <c r="F36" s="14" t="s">
        <v>133</v>
      </c>
      <c r="G36" s="15">
        <f t="shared" si="0"/>
        <v>0</v>
      </c>
      <c r="H36" s="65">
        <f>AVERAGE(G35:G39)</f>
        <v>0</v>
      </c>
      <c r="I36" s="22"/>
      <c r="J36" s="23"/>
      <c r="K36" s="22"/>
      <c r="L36" s="40"/>
    </row>
    <row r="37" spans="1:12" x14ac:dyDescent="0.2">
      <c r="A37" s="63"/>
      <c r="B37" s="68" t="s">
        <v>35</v>
      </c>
      <c r="C37" s="26" t="s">
        <v>41</v>
      </c>
      <c r="D37" s="72"/>
      <c r="E37" s="14" t="s">
        <v>133</v>
      </c>
      <c r="F37" s="14" t="s">
        <v>133</v>
      </c>
      <c r="G37" s="15">
        <f t="shared" si="0"/>
        <v>0</v>
      </c>
      <c r="H37" s="65">
        <f>AVERAGE(G35:G39)</f>
        <v>0</v>
      </c>
      <c r="I37" s="22"/>
      <c r="J37" s="23"/>
      <c r="K37" s="22"/>
      <c r="L37" s="40"/>
    </row>
    <row r="38" spans="1:12" ht="28.5" x14ac:dyDescent="0.2">
      <c r="A38" s="63"/>
      <c r="B38" s="68" t="s">
        <v>35</v>
      </c>
      <c r="C38" s="26" t="s">
        <v>44</v>
      </c>
      <c r="D38" s="72"/>
      <c r="E38" s="14" t="s">
        <v>133</v>
      </c>
      <c r="F38" s="14" t="s">
        <v>133</v>
      </c>
      <c r="G38" s="15">
        <f t="shared" si="0"/>
        <v>0</v>
      </c>
      <c r="H38" s="65">
        <f>AVERAGE(G35:G39)</f>
        <v>0</v>
      </c>
      <c r="I38" s="22"/>
      <c r="J38" s="23"/>
      <c r="K38" s="22"/>
      <c r="L38" s="40"/>
    </row>
    <row r="39" spans="1:12" x14ac:dyDescent="0.2">
      <c r="A39" s="63"/>
      <c r="B39" s="68" t="s">
        <v>35</v>
      </c>
      <c r="C39" s="26" t="s">
        <v>45</v>
      </c>
      <c r="D39" s="72"/>
      <c r="E39" s="14" t="s">
        <v>133</v>
      </c>
      <c r="F39" s="14" t="s">
        <v>133</v>
      </c>
      <c r="G39" s="15">
        <f t="shared" si="0"/>
        <v>0</v>
      </c>
      <c r="H39" s="65">
        <f>AVERAGE(G35:G39)</f>
        <v>0</v>
      </c>
      <c r="I39" s="22"/>
      <c r="J39" s="23"/>
      <c r="K39" s="22"/>
      <c r="L39" s="40"/>
    </row>
    <row r="40" spans="1:12" x14ac:dyDescent="0.2">
      <c r="A40" s="63"/>
      <c r="B40" s="68" t="s">
        <v>35</v>
      </c>
      <c r="C40" s="26" t="s">
        <v>46</v>
      </c>
      <c r="D40" s="72"/>
      <c r="E40" s="14" t="s">
        <v>133</v>
      </c>
      <c r="F40" s="14" t="s">
        <v>133</v>
      </c>
      <c r="G40" s="15">
        <f t="shared" si="0"/>
        <v>0</v>
      </c>
      <c r="H40" s="65">
        <f>AVERAGE(G35:G39)</f>
        <v>0</v>
      </c>
      <c r="I40" s="22"/>
      <c r="J40" s="23"/>
      <c r="K40" s="22"/>
      <c r="L40" s="40"/>
    </row>
    <row r="41" spans="1:12" ht="28.5" x14ac:dyDescent="0.2">
      <c r="A41" s="63"/>
      <c r="B41" s="68" t="s">
        <v>35</v>
      </c>
      <c r="C41" s="26" t="s">
        <v>47</v>
      </c>
      <c r="D41" s="72"/>
      <c r="E41" s="14" t="s">
        <v>133</v>
      </c>
      <c r="F41" s="14" t="s">
        <v>133</v>
      </c>
      <c r="G41" s="15">
        <f t="shared" si="0"/>
        <v>0</v>
      </c>
      <c r="H41" s="65">
        <f>AVERAGE(G35:G39)</f>
        <v>0</v>
      </c>
      <c r="I41" s="22"/>
      <c r="J41" s="23"/>
      <c r="K41" s="22"/>
      <c r="L41" s="40"/>
    </row>
    <row r="42" spans="1:12" x14ac:dyDescent="0.2">
      <c r="A42" s="63"/>
      <c r="B42" s="68" t="s">
        <v>35</v>
      </c>
      <c r="C42" s="26" t="s">
        <v>48</v>
      </c>
      <c r="D42" s="72"/>
      <c r="E42" s="14" t="s">
        <v>133</v>
      </c>
      <c r="F42" s="14" t="s">
        <v>133</v>
      </c>
      <c r="G42" s="15">
        <f t="shared" si="0"/>
        <v>0</v>
      </c>
      <c r="H42" s="65">
        <f>AVERAGE(G35:G39)</f>
        <v>0</v>
      </c>
      <c r="I42" s="22"/>
      <c r="J42" s="23"/>
      <c r="K42" s="22"/>
      <c r="L42" s="40"/>
    </row>
    <row r="43" spans="1:12" x14ac:dyDescent="0.2">
      <c r="A43" s="63"/>
      <c r="B43" s="68" t="s">
        <v>35</v>
      </c>
      <c r="C43" s="27" t="s">
        <v>13</v>
      </c>
      <c r="D43" s="72"/>
      <c r="E43" s="16" t="str">
        <f t="shared" si="3"/>
        <v>Nein</v>
      </c>
      <c r="F43" s="16" t="str">
        <f t="shared" si="4"/>
        <v>Nein</v>
      </c>
      <c r="G43" s="17">
        <f t="shared" si="0"/>
        <v>0</v>
      </c>
      <c r="H43" s="65">
        <f>AVERAGE(G35:G39)</f>
        <v>0</v>
      </c>
      <c r="I43" s="22"/>
      <c r="J43" s="23"/>
      <c r="K43" s="22"/>
      <c r="L43" s="40"/>
    </row>
    <row r="44" spans="1:12" ht="28.5" x14ac:dyDescent="0.2">
      <c r="A44" s="63"/>
      <c r="B44" s="68" t="s">
        <v>35</v>
      </c>
      <c r="C44" s="26" t="s">
        <v>49</v>
      </c>
      <c r="D44" s="72"/>
      <c r="E44" s="14" t="s">
        <v>133</v>
      </c>
      <c r="F44" s="14" t="s">
        <v>133</v>
      </c>
      <c r="G44" s="15">
        <f t="shared" si="0"/>
        <v>0</v>
      </c>
      <c r="H44" s="65">
        <f>AVERAGE(G35:G39)</f>
        <v>0</v>
      </c>
      <c r="I44" s="22"/>
      <c r="J44" s="23"/>
      <c r="K44" s="22"/>
      <c r="L44" s="40"/>
    </row>
    <row r="45" spans="1:12" x14ac:dyDescent="0.2">
      <c r="A45" s="63"/>
      <c r="B45" s="68" t="s">
        <v>35</v>
      </c>
      <c r="C45" s="26" t="s">
        <v>52</v>
      </c>
      <c r="D45" s="72"/>
      <c r="E45" s="14" t="s">
        <v>133</v>
      </c>
      <c r="F45" s="14" t="s">
        <v>133</v>
      </c>
      <c r="G45" s="15">
        <f t="shared" si="0"/>
        <v>0</v>
      </c>
      <c r="H45" s="65">
        <f>AVERAGE(G35:G39)</f>
        <v>0</v>
      </c>
      <c r="I45" s="22"/>
      <c r="J45" s="23"/>
      <c r="K45" s="22"/>
      <c r="L45" s="40"/>
    </row>
    <row r="46" spans="1:12" x14ac:dyDescent="0.2">
      <c r="A46" s="63"/>
      <c r="B46" s="68" t="s">
        <v>35</v>
      </c>
      <c r="C46" s="26" t="s">
        <v>54</v>
      </c>
      <c r="D46" s="72"/>
      <c r="E46" s="14" t="s">
        <v>133</v>
      </c>
      <c r="F46" s="14" t="s">
        <v>133</v>
      </c>
      <c r="G46" s="15">
        <f t="shared" si="0"/>
        <v>0</v>
      </c>
      <c r="H46" s="65">
        <f>AVERAGE(G35:G39)</f>
        <v>0</v>
      </c>
      <c r="I46" s="22"/>
      <c r="J46" s="23"/>
      <c r="K46" s="22"/>
      <c r="L46" s="40"/>
    </row>
    <row r="47" spans="1:12" x14ac:dyDescent="0.2">
      <c r="A47" s="63"/>
      <c r="B47" s="68" t="s">
        <v>35</v>
      </c>
      <c r="C47" s="26" t="s">
        <v>56</v>
      </c>
      <c r="D47" s="72"/>
      <c r="E47" s="14" t="s">
        <v>133</v>
      </c>
      <c r="F47" s="14" t="s">
        <v>133</v>
      </c>
      <c r="G47" s="15">
        <f t="shared" si="0"/>
        <v>0</v>
      </c>
      <c r="H47" s="65">
        <f>AVERAGE(G35:G39)</f>
        <v>0</v>
      </c>
      <c r="I47" s="22"/>
      <c r="J47" s="23"/>
      <c r="K47" s="22"/>
      <c r="L47" s="40"/>
    </row>
    <row r="48" spans="1:12" ht="15" thickBot="1" x14ac:dyDescent="0.25">
      <c r="A48" s="63"/>
      <c r="B48" s="68" t="s">
        <v>35</v>
      </c>
      <c r="C48" s="11"/>
      <c r="D48" s="72"/>
      <c r="E48" s="37" t="str">
        <f t="shared" si="3"/>
        <v/>
      </c>
      <c r="F48" s="37" t="str">
        <f t="shared" si="4"/>
        <v/>
      </c>
      <c r="G48" s="12"/>
      <c r="H48" s="65">
        <f>AVERAGE(G35:G39)</f>
        <v>0</v>
      </c>
      <c r="I48" s="22"/>
      <c r="J48" s="23"/>
      <c r="K48" s="22"/>
      <c r="L48" s="40"/>
    </row>
    <row r="49" spans="1:12" x14ac:dyDescent="0.2">
      <c r="A49" s="62" t="s">
        <v>57</v>
      </c>
      <c r="B49" s="67" t="s">
        <v>57</v>
      </c>
      <c r="C49" s="27" t="s">
        <v>12</v>
      </c>
      <c r="D49" s="71" t="s">
        <v>140</v>
      </c>
      <c r="E49" s="16" t="str">
        <f t="shared" si="3"/>
        <v>Nein</v>
      </c>
      <c r="F49" s="16" t="str">
        <f t="shared" si="4"/>
        <v>Nein</v>
      </c>
      <c r="G49" s="17">
        <f t="shared" si="0"/>
        <v>0</v>
      </c>
      <c r="H49" s="64">
        <f>AVERAGE(G49:G55)</f>
        <v>0</v>
      </c>
      <c r="I49" s="22"/>
      <c r="J49" s="22"/>
      <c r="K49" s="23"/>
      <c r="L49" s="40"/>
    </row>
    <row r="50" spans="1:12" x14ac:dyDescent="0.2">
      <c r="A50" s="63"/>
      <c r="B50" s="68" t="s">
        <v>57</v>
      </c>
      <c r="C50" s="27" t="s">
        <v>13</v>
      </c>
      <c r="D50" s="72"/>
      <c r="E50" s="16" t="str">
        <f t="shared" si="3"/>
        <v>Nein</v>
      </c>
      <c r="F50" s="16" t="str">
        <f t="shared" si="4"/>
        <v>Nein</v>
      </c>
      <c r="G50" s="17">
        <f t="shared" si="0"/>
        <v>0</v>
      </c>
      <c r="H50" s="65">
        <f>AVERAGE($G49:$G55)</f>
        <v>0</v>
      </c>
      <c r="I50" s="22"/>
      <c r="J50" s="22"/>
      <c r="K50" s="23"/>
      <c r="L50" s="40"/>
    </row>
    <row r="51" spans="1:12" ht="28.5" x14ac:dyDescent="0.2">
      <c r="A51" s="63"/>
      <c r="B51" s="68" t="s">
        <v>57</v>
      </c>
      <c r="C51" s="27" t="s">
        <v>21</v>
      </c>
      <c r="D51" s="72"/>
      <c r="E51" s="16" t="str">
        <f t="shared" si="3"/>
        <v>Nein</v>
      </c>
      <c r="F51" s="16" t="str">
        <f t="shared" si="4"/>
        <v>Nein</v>
      </c>
      <c r="G51" s="17">
        <f t="shared" si="0"/>
        <v>0</v>
      </c>
      <c r="H51" s="65">
        <f>AVERAGE($G49:$G55)</f>
        <v>0</v>
      </c>
      <c r="I51" s="22"/>
      <c r="J51" s="22"/>
      <c r="K51" s="23"/>
      <c r="L51" s="40"/>
    </row>
    <row r="52" spans="1:12" x14ac:dyDescent="0.2">
      <c r="A52" s="63"/>
      <c r="B52" s="68" t="s">
        <v>57</v>
      </c>
      <c r="C52" s="26" t="s">
        <v>59</v>
      </c>
      <c r="D52" s="72"/>
      <c r="E52" s="14" t="s">
        <v>133</v>
      </c>
      <c r="F52" s="14" t="s">
        <v>133</v>
      </c>
      <c r="G52" s="15">
        <f t="shared" si="0"/>
        <v>0</v>
      </c>
      <c r="H52" s="65">
        <f>AVERAGE($G49:$G55)</f>
        <v>0</v>
      </c>
      <c r="I52" s="22"/>
      <c r="J52" s="22"/>
      <c r="K52" s="23"/>
      <c r="L52" s="40"/>
    </row>
    <row r="53" spans="1:12" ht="28.5" x14ac:dyDescent="0.2">
      <c r="A53" s="63"/>
      <c r="B53" s="68" t="s">
        <v>57</v>
      </c>
      <c r="C53" s="26" t="s">
        <v>61</v>
      </c>
      <c r="D53" s="72"/>
      <c r="E53" s="14" t="s">
        <v>133</v>
      </c>
      <c r="F53" s="14" t="s">
        <v>133</v>
      </c>
      <c r="G53" s="15">
        <f t="shared" si="0"/>
        <v>0</v>
      </c>
      <c r="H53" s="65">
        <f>AVERAGE($G49:$G55)</f>
        <v>0</v>
      </c>
      <c r="I53" s="22"/>
      <c r="J53" s="22"/>
      <c r="K53" s="23"/>
      <c r="L53" s="40"/>
    </row>
    <row r="54" spans="1:12" x14ac:dyDescent="0.2">
      <c r="A54" s="63"/>
      <c r="B54" s="68" t="s">
        <v>57</v>
      </c>
      <c r="C54" s="27" t="s">
        <v>54</v>
      </c>
      <c r="D54" s="72"/>
      <c r="E54" s="16" t="str">
        <f t="shared" si="3"/>
        <v>Nein</v>
      </c>
      <c r="F54" s="16" t="str">
        <f t="shared" si="4"/>
        <v>Nein</v>
      </c>
      <c r="G54" s="17">
        <f t="shared" si="0"/>
        <v>0</v>
      </c>
      <c r="H54" s="65">
        <f>AVERAGE($G49:$G55)</f>
        <v>0</v>
      </c>
      <c r="I54" s="22"/>
      <c r="J54" s="22"/>
      <c r="K54" s="23"/>
      <c r="L54" s="40"/>
    </row>
    <row r="55" spans="1:12" x14ac:dyDescent="0.2">
      <c r="A55" s="63"/>
      <c r="B55" s="68" t="s">
        <v>57</v>
      </c>
      <c r="C55" s="27" t="s">
        <v>56</v>
      </c>
      <c r="D55" s="72"/>
      <c r="E55" s="16" t="str">
        <f t="shared" si="3"/>
        <v>Nein</v>
      </c>
      <c r="F55" s="16" t="str">
        <f t="shared" si="4"/>
        <v>Nein</v>
      </c>
      <c r="G55" s="17">
        <f t="shared" si="0"/>
        <v>0</v>
      </c>
      <c r="H55" s="65">
        <f>AVERAGE($G49:$G55)</f>
        <v>0</v>
      </c>
      <c r="I55" s="22"/>
      <c r="J55" s="22"/>
      <c r="K55" s="23"/>
      <c r="L55" s="40"/>
    </row>
    <row r="56" spans="1:12" ht="15" thickBot="1" x14ac:dyDescent="0.25">
      <c r="A56" s="63"/>
      <c r="B56" s="68" t="s">
        <v>57</v>
      </c>
      <c r="C56" s="11"/>
      <c r="D56" s="72"/>
      <c r="E56" s="37" t="str">
        <f t="shared" si="3"/>
        <v/>
      </c>
      <c r="F56" s="37" t="str">
        <f t="shared" si="4"/>
        <v/>
      </c>
      <c r="G56" s="12"/>
      <c r="H56" s="65">
        <f>AVERAGE($G49:$G55)</f>
        <v>0</v>
      </c>
      <c r="I56" s="22"/>
      <c r="J56" s="22"/>
      <c r="K56" s="23"/>
      <c r="L56" s="40"/>
    </row>
    <row r="57" spans="1:12" x14ac:dyDescent="0.2">
      <c r="A57" s="62" t="s">
        <v>66</v>
      </c>
      <c r="B57" s="67" t="s">
        <v>66</v>
      </c>
      <c r="C57" s="26" t="s">
        <v>68</v>
      </c>
      <c r="D57" s="71" t="s">
        <v>140</v>
      </c>
      <c r="E57" s="14" t="s">
        <v>133</v>
      </c>
      <c r="F57" s="14" t="s">
        <v>133</v>
      </c>
      <c r="G57" s="15">
        <f t="shared" si="0"/>
        <v>0</v>
      </c>
      <c r="H57" s="64">
        <f>AVERAGE(G57:G60)</f>
        <v>0</v>
      </c>
      <c r="I57" s="22"/>
      <c r="J57" s="23"/>
      <c r="K57" s="22"/>
      <c r="L57" s="40"/>
    </row>
    <row r="58" spans="1:12" x14ac:dyDescent="0.2">
      <c r="A58" s="63"/>
      <c r="B58" s="68" t="s">
        <v>66</v>
      </c>
      <c r="C58" s="27" t="s">
        <v>59</v>
      </c>
      <c r="D58" s="72"/>
      <c r="E58" s="16" t="str">
        <f t="shared" si="3"/>
        <v>Nein</v>
      </c>
      <c r="F58" s="16" t="str">
        <f t="shared" si="4"/>
        <v>Nein</v>
      </c>
      <c r="G58" s="17">
        <f t="shared" si="0"/>
        <v>0</v>
      </c>
      <c r="H58" s="65">
        <f>AVERAGE(G57:G60)</f>
        <v>0</v>
      </c>
      <c r="I58" s="22"/>
      <c r="J58" s="23"/>
      <c r="K58" s="22"/>
      <c r="L58" s="40"/>
    </row>
    <row r="59" spans="1:12" ht="28.5" x14ac:dyDescent="0.2">
      <c r="A59" s="63"/>
      <c r="B59" s="68" t="s">
        <v>66</v>
      </c>
      <c r="C59" s="27" t="s">
        <v>61</v>
      </c>
      <c r="D59" s="72"/>
      <c r="E59" s="16" t="str">
        <f t="shared" si="3"/>
        <v>Nein</v>
      </c>
      <c r="F59" s="16" t="str">
        <f t="shared" si="4"/>
        <v>Nein</v>
      </c>
      <c r="G59" s="17">
        <f t="shared" si="0"/>
        <v>0</v>
      </c>
      <c r="H59" s="65">
        <f>AVERAGE(G57:G60)</f>
        <v>0</v>
      </c>
      <c r="I59" s="22"/>
      <c r="J59" s="23"/>
      <c r="K59" s="22"/>
      <c r="L59" s="40"/>
    </row>
    <row r="60" spans="1:12" x14ac:dyDescent="0.2">
      <c r="A60" s="63"/>
      <c r="B60" s="68" t="s">
        <v>66</v>
      </c>
      <c r="C60" s="27" t="s">
        <v>54</v>
      </c>
      <c r="D60" s="72"/>
      <c r="E60" s="16" t="str">
        <f t="shared" si="3"/>
        <v>Nein</v>
      </c>
      <c r="F60" s="16" t="str">
        <f t="shared" si="4"/>
        <v>Nein</v>
      </c>
      <c r="G60" s="17">
        <f t="shared" si="0"/>
        <v>0</v>
      </c>
      <c r="H60" s="65">
        <f>AVERAGE(G57:G60)</f>
        <v>0</v>
      </c>
      <c r="I60" s="22"/>
      <c r="J60" s="23"/>
      <c r="K60" s="22"/>
      <c r="L60" s="40"/>
    </row>
    <row r="61" spans="1:12" ht="15" thickBot="1" x14ac:dyDescent="0.25">
      <c r="A61" s="63"/>
      <c r="B61" s="68" t="s">
        <v>66</v>
      </c>
      <c r="C61" s="11"/>
      <c r="D61" s="72"/>
      <c r="E61" s="37" t="str">
        <f t="shared" si="3"/>
        <v/>
      </c>
      <c r="F61" s="37" t="str">
        <f t="shared" si="4"/>
        <v/>
      </c>
      <c r="G61" s="12"/>
      <c r="H61" s="65">
        <f>AVERAGE(G57:G60)</f>
        <v>0</v>
      </c>
      <c r="I61" s="22"/>
      <c r="J61" s="23"/>
      <c r="K61" s="22"/>
      <c r="L61" s="40"/>
    </row>
    <row r="62" spans="1:12" x14ac:dyDescent="0.2">
      <c r="A62" s="62" t="s">
        <v>72</v>
      </c>
      <c r="B62" s="67" t="s">
        <v>72</v>
      </c>
      <c r="C62" s="27" t="s">
        <v>12</v>
      </c>
      <c r="D62" s="71" t="s">
        <v>140</v>
      </c>
      <c r="E62" s="16" t="str">
        <f t="shared" si="3"/>
        <v>Nein</v>
      </c>
      <c r="F62" s="16" t="str">
        <f t="shared" si="4"/>
        <v>Nein</v>
      </c>
      <c r="G62" s="17">
        <f t="shared" si="0"/>
        <v>0</v>
      </c>
      <c r="H62" s="64">
        <f>AVERAGE(G62:G63)</f>
        <v>0</v>
      </c>
      <c r="I62" s="22"/>
      <c r="J62" s="23"/>
      <c r="K62" s="22"/>
      <c r="L62" s="40"/>
    </row>
    <row r="63" spans="1:12" x14ac:dyDescent="0.2">
      <c r="A63" s="63"/>
      <c r="B63" s="68" t="s">
        <v>72</v>
      </c>
      <c r="C63" s="27" t="s">
        <v>13</v>
      </c>
      <c r="D63" s="72"/>
      <c r="E63" s="16" t="str">
        <f t="shared" si="3"/>
        <v>Nein</v>
      </c>
      <c r="F63" s="16" t="str">
        <f t="shared" si="4"/>
        <v>Nein</v>
      </c>
      <c r="G63" s="17">
        <f t="shared" si="0"/>
        <v>0</v>
      </c>
      <c r="H63" s="65">
        <f>AVERAGE(G62:G64)</f>
        <v>0</v>
      </c>
      <c r="I63" s="22"/>
      <c r="J63" s="23"/>
      <c r="K63" s="22"/>
      <c r="L63" s="40"/>
    </row>
    <row r="64" spans="1:12" ht="15" thickBot="1" x14ac:dyDescent="0.25">
      <c r="A64" s="63"/>
      <c r="B64" s="68" t="s">
        <v>72</v>
      </c>
      <c r="C64" s="11"/>
      <c r="D64" s="72"/>
      <c r="E64" s="37" t="str">
        <f t="shared" si="3"/>
        <v/>
      </c>
      <c r="F64" s="37" t="str">
        <f t="shared" si="4"/>
        <v/>
      </c>
      <c r="G64" s="12"/>
      <c r="H64" s="65">
        <f>AVERAGE(G62:G64)</f>
        <v>0</v>
      </c>
      <c r="I64" s="22"/>
      <c r="J64" s="23"/>
      <c r="K64" s="22"/>
      <c r="L64" s="40"/>
    </row>
    <row r="65" spans="1:12" ht="28.5" x14ac:dyDescent="0.2">
      <c r="A65" s="62" t="s">
        <v>77</v>
      </c>
      <c r="B65" s="67" t="s">
        <v>77</v>
      </c>
      <c r="C65" s="26" t="s">
        <v>78</v>
      </c>
      <c r="D65" s="71" t="s">
        <v>141</v>
      </c>
      <c r="E65" s="14" t="s">
        <v>133</v>
      </c>
      <c r="F65" s="14" t="s">
        <v>133</v>
      </c>
      <c r="G65" s="15">
        <f t="shared" si="0"/>
        <v>0</v>
      </c>
      <c r="H65" s="64">
        <f>AVERAGE(G65:G69)</f>
        <v>0</v>
      </c>
      <c r="I65" s="22"/>
      <c r="J65" s="23"/>
      <c r="K65" s="22"/>
      <c r="L65" s="40"/>
    </row>
    <row r="66" spans="1:12" ht="28.5" x14ac:dyDescent="0.2">
      <c r="A66" s="63"/>
      <c r="B66" s="68" t="s">
        <v>77</v>
      </c>
      <c r="C66" s="26" t="s">
        <v>79</v>
      </c>
      <c r="D66" s="72"/>
      <c r="E66" s="14" t="s">
        <v>133</v>
      </c>
      <c r="F66" s="14" t="s">
        <v>133</v>
      </c>
      <c r="G66" s="15">
        <f t="shared" si="0"/>
        <v>0</v>
      </c>
      <c r="H66" s="65">
        <f>AVERAGE(G65:G68)</f>
        <v>0</v>
      </c>
      <c r="I66" s="22"/>
      <c r="J66" s="23"/>
      <c r="K66" s="22"/>
      <c r="L66" s="40"/>
    </row>
    <row r="67" spans="1:12" ht="28.5" x14ac:dyDescent="0.2">
      <c r="A67" s="63"/>
      <c r="B67" s="68" t="s">
        <v>77</v>
      </c>
      <c r="C67" s="26" t="s">
        <v>80</v>
      </c>
      <c r="D67" s="72"/>
      <c r="E67" s="14" t="s">
        <v>133</v>
      </c>
      <c r="F67" s="14" t="s">
        <v>133</v>
      </c>
      <c r="G67" s="15">
        <f t="shared" si="0"/>
        <v>0</v>
      </c>
      <c r="H67" s="65">
        <f>AVERAGE(G65:G68)</f>
        <v>0</v>
      </c>
      <c r="I67" s="22"/>
      <c r="J67" s="23"/>
      <c r="K67" s="22"/>
      <c r="L67" s="40"/>
    </row>
    <row r="68" spans="1:12" ht="28.5" x14ac:dyDescent="0.2">
      <c r="A68" s="63"/>
      <c r="B68" s="68" t="s">
        <v>77</v>
      </c>
      <c r="C68" s="26" t="s">
        <v>81</v>
      </c>
      <c r="D68" s="72"/>
      <c r="E68" s="14" t="s">
        <v>133</v>
      </c>
      <c r="F68" s="14" t="s">
        <v>133</v>
      </c>
      <c r="G68" s="15">
        <f t="shared" ref="G68:G131" si="5">IF(AND(E68="Ja",F68="Ja"),1,IF(AND(E68="In Bearbeitung",F68="In Bearbeitung"),0.5,IF(OR(AND(E68="Ja",F68="In Bearbeitung"),AND(E68="In Bearbeitung",F68="Ja")),0.75,IF(OR(AND(E68="Nein",F68="In Bearbeitung"),AND(E68="In Bearbeitung",F68="Nein")),0.25,IF(OR(AND(E68="Nein",F68="Ja"),AND(E68="Ja",F68="Nein")),0.6,0)))))</f>
        <v>0</v>
      </c>
      <c r="H68" s="65">
        <f>AVERAGE(G65:G68)</f>
        <v>0</v>
      </c>
      <c r="I68" s="22"/>
      <c r="J68" s="23"/>
      <c r="K68" s="22"/>
      <c r="L68" s="40"/>
    </row>
    <row r="69" spans="1:12" ht="28.5" x14ac:dyDescent="0.2">
      <c r="A69" s="63"/>
      <c r="B69" s="68" t="s">
        <v>77</v>
      </c>
      <c r="C69" s="26" t="s">
        <v>82</v>
      </c>
      <c r="D69" s="72"/>
      <c r="E69" s="14" t="s">
        <v>133</v>
      </c>
      <c r="F69" s="14" t="s">
        <v>133</v>
      </c>
      <c r="G69" s="15">
        <f t="shared" si="5"/>
        <v>0</v>
      </c>
      <c r="H69" s="65">
        <f>AVERAGE(G65:G68)</f>
        <v>0</v>
      </c>
      <c r="I69" s="22"/>
      <c r="J69" s="23"/>
      <c r="K69" s="22"/>
      <c r="L69" s="40"/>
    </row>
    <row r="70" spans="1:12" s="3" customFormat="1" ht="15" thickBot="1" x14ac:dyDescent="0.25">
      <c r="A70" s="63"/>
      <c r="B70" s="68" t="s">
        <v>77</v>
      </c>
      <c r="C70" s="11"/>
      <c r="D70" s="72"/>
      <c r="E70" s="37" t="str">
        <f t="shared" si="3"/>
        <v/>
      </c>
      <c r="F70" s="37" t="str">
        <f t="shared" si="4"/>
        <v/>
      </c>
      <c r="G70" s="12"/>
      <c r="H70" s="65">
        <f>AVERAGE(G65:G68)</f>
        <v>0</v>
      </c>
      <c r="I70" s="22"/>
      <c r="J70" s="23"/>
      <c r="K70" s="21"/>
      <c r="L70" s="21"/>
    </row>
    <row r="71" spans="1:12" ht="28.5" x14ac:dyDescent="0.2">
      <c r="A71" s="62" t="s">
        <v>83</v>
      </c>
      <c r="B71" s="67" t="s">
        <v>83</v>
      </c>
      <c r="C71" s="27" t="s">
        <v>78</v>
      </c>
      <c r="D71" s="71" t="s">
        <v>140</v>
      </c>
      <c r="E71" s="16" t="str">
        <f t="shared" si="3"/>
        <v>Nein</v>
      </c>
      <c r="F71" s="16" t="str">
        <f t="shared" si="4"/>
        <v>Nein</v>
      </c>
      <c r="G71" s="17">
        <f t="shared" si="5"/>
        <v>0</v>
      </c>
      <c r="H71" s="64">
        <f>AVERAGE(G71:G76)</f>
        <v>0</v>
      </c>
      <c r="I71" s="22"/>
      <c r="J71" s="23"/>
      <c r="K71" s="22"/>
      <c r="L71" s="40"/>
    </row>
    <row r="72" spans="1:12" ht="28.5" x14ac:dyDescent="0.2">
      <c r="A72" s="63"/>
      <c r="B72" s="68" t="s">
        <v>83</v>
      </c>
      <c r="C72" s="27" t="s">
        <v>79</v>
      </c>
      <c r="D72" s="72"/>
      <c r="E72" s="16" t="str">
        <f t="shared" si="3"/>
        <v>Nein</v>
      </c>
      <c r="F72" s="16" t="str">
        <f t="shared" si="4"/>
        <v>Nein</v>
      </c>
      <c r="G72" s="17">
        <f t="shared" si="5"/>
        <v>0</v>
      </c>
      <c r="H72" s="65">
        <f>AVERAGE(G71:G76)</f>
        <v>0</v>
      </c>
      <c r="I72" s="22"/>
      <c r="J72" s="23"/>
      <c r="K72" s="22"/>
      <c r="L72" s="40"/>
    </row>
    <row r="73" spans="1:12" ht="28.5" x14ac:dyDescent="0.2">
      <c r="A73" s="63"/>
      <c r="B73" s="68" t="s">
        <v>83</v>
      </c>
      <c r="C73" s="27" t="s">
        <v>81</v>
      </c>
      <c r="D73" s="72"/>
      <c r="E73" s="16" t="str">
        <f t="shared" si="3"/>
        <v>Nein</v>
      </c>
      <c r="F73" s="16" t="str">
        <f t="shared" si="4"/>
        <v>Nein</v>
      </c>
      <c r="G73" s="17">
        <f t="shared" si="5"/>
        <v>0</v>
      </c>
      <c r="H73" s="65">
        <f>AVERAGE(G71:G76)</f>
        <v>0</v>
      </c>
      <c r="I73" s="22"/>
      <c r="J73" s="23"/>
      <c r="K73" s="22"/>
      <c r="L73" s="40"/>
    </row>
    <row r="74" spans="1:12" ht="28.5" x14ac:dyDescent="0.2">
      <c r="A74" s="63"/>
      <c r="B74" s="68" t="s">
        <v>83</v>
      </c>
      <c r="C74" s="27" t="s">
        <v>82</v>
      </c>
      <c r="D74" s="72"/>
      <c r="E74" s="16" t="str">
        <f t="shared" si="3"/>
        <v>Nein</v>
      </c>
      <c r="F74" s="16" t="str">
        <f t="shared" si="4"/>
        <v>Nein</v>
      </c>
      <c r="G74" s="17">
        <f t="shared" si="5"/>
        <v>0</v>
      </c>
      <c r="H74" s="65">
        <f>AVERAGE(G71:G76)</f>
        <v>0</v>
      </c>
      <c r="I74" s="22"/>
      <c r="J74" s="23"/>
      <c r="K74" s="22"/>
      <c r="L74" s="40"/>
    </row>
    <row r="75" spans="1:12" x14ac:dyDescent="0.2">
      <c r="A75" s="63"/>
      <c r="B75" s="68" t="s">
        <v>83</v>
      </c>
      <c r="C75" s="26" t="s">
        <v>84</v>
      </c>
      <c r="D75" s="72"/>
      <c r="E75" s="14" t="s">
        <v>133</v>
      </c>
      <c r="F75" s="14" t="s">
        <v>133</v>
      </c>
      <c r="G75" s="15">
        <f t="shared" si="5"/>
        <v>0</v>
      </c>
      <c r="H75" s="65">
        <f>AVERAGE(G71:G76)</f>
        <v>0</v>
      </c>
      <c r="I75" s="22"/>
      <c r="J75" s="23"/>
      <c r="K75" s="22"/>
      <c r="L75" s="40"/>
    </row>
    <row r="76" spans="1:12" x14ac:dyDescent="0.2">
      <c r="A76" s="63"/>
      <c r="B76" s="68" t="s">
        <v>83</v>
      </c>
      <c r="C76" s="26" t="s">
        <v>85</v>
      </c>
      <c r="D76" s="72"/>
      <c r="E76" s="14" t="s">
        <v>133</v>
      </c>
      <c r="F76" s="14" t="s">
        <v>133</v>
      </c>
      <c r="G76" s="15">
        <f t="shared" si="5"/>
        <v>0</v>
      </c>
      <c r="H76" s="65">
        <f>AVERAGE(G71:G76)</f>
        <v>0</v>
      </c>
      <c r="I76" s="22"/>
      <c r="J76" s="23"/>
      <c r="K76" s="22"/>
      <c r="L76" s="40"/>
    </row>
    <row r="77" spans="1:12" x14ac:dyDescent="0.2">
      <c r="A77" s="63"/>
      <c r="B77" s="68" t="s">
        <v>83</v>
      </c>
      <c r="C77" s="26" t="s">
        <v>86</v>
      </c>
      <c r="D77" s="72"/>
      <c r="E77" s="14" t="s">
        <v>133</v>
      </c>
      <c r="F77" s="14" t="s">
        <v>133</v>
      </c>
      <c r="G77" s="15">
        <f t="shared" si="5"/>
        <v>0</v>
      </c>
      <c r="H77" s="65">
        <f>AVERAGE(G71:G76)</f>
        <v>0</v>
      </c>
      <c r="I77" s="22"/>
      <c r="J77" s="23"/>
      <c r="K77" s="22"/>
      <c r="L77" s="40"/>
    </row>
    <row r="78" spans="1:12" ht="15" thickBot="1" x14ac:dyDescent="0.25">
      <c r="A78" s="63"/>
      <c r="B78" s="68" t="s">
        <v>83</v>
      </c>
      <c r="C78" s="11"/>
      <c r="D78" s="72"/>
      <c r="E78" s="37" t="str">
        <f t="shared" ref="E78:E140" si="6">IFERROR(INDEX($E$3:$E$1048576,MATCH(C78,$C$3:$C$1048576,0)), "")</f>
        <v/>
      </c>
      <c r="F78" s="37" t="str">
        <f t="shared" ref="F78:F140" si="7">IFERROR(INDEX($F$3:$F$1048576,MATCH(C78,$C$3:$C$1048576,0)), "")</f>
        <v/>
      </c>
      <c r="G78" s="12"/>
      <c r="H78" s="65">
        <f>AVERAGE(G71:G76)</f>
        <v>0</v>
      </c>
      <c r="I78" s="22"/>
      <c r="J78" s="23"/>
      <c r="K78" s="22"/>
      <c r="L78" s="40"/>
    </row>
    <row r="79" spans="1:12" x14ac:dyDescent="0.2">
      <c r="A79" s="62" t="s">
        <v>60</v>
      </c>
      <c r="B79" s="67" t="s">
        <v>60</v>
      </c>
      <c r="C79" s="26" t="s">
        <v>63</v>
      </c>
      <c r="D79" s="71" t="s">
        <v>140</v>
      </c>
      <c r="E79" s="14" t="s">
        <v>133</v>
      </c>
      <c r="F79" s="14" t="s">
        <v>133</v>
      </c>
      <c r="G79" s="15">
        <f t="shared" si="5"/>
        <v>0</v>
      </c>
      <c r="H79" s="64">
        <f>AVERAGE(G79:G84)</f>
        <v>0</v>
      </c>
      <c r="I79" s="22"/>
      <c r="J79" s="23"/>
      <c r="K79" s="22"/>
      <c r="L79" s="40"/>
    </row>
    <row r="80" spans="1:12" x14ac:dyDescent="0.2">
      <c r="A80" s="63"/>
      <c r="B80" s="68" t="s">
        <v>60</v>
      </c>
      <c r="C80" s="27" t="s">
        <v>84</v>
      </c>
      <c r="D80" s="72"/>
      <c r="E80" s="16" t="str">
        <f t="shared" si="6"/>
        <v>Nein</v>
      </c>
      <c r="F80" s="16" t="str">
        <f t="shared" si="7"/>
        <v>Nein</v>
      </c>
      <c r="G80" s="17">
        <f t="shared" si="5"/>
        <v>0</v>
      </c>
      <c r="H80" s="65">
        <f>AVERAGE(G79:G84)</f>
        <v>0</v>
      </c>
      <c r="I80" s="22"/>
      <c r="J80" s="23"/>
      <c r="K80" s="22"/>
      <c r="L80" s="40"/>
    </row>
    <row r="81" spans="1:12" x14ac:dyDescent="0.2">
      <c r="A81" s="63"/>
      <c r="B81" s="68" t="s">
        <v>60</v>
      </c>
      <c r="C81" s="27" t="s">
        <v>85</v>
      </c>
      <c r="D81" s="72"/>
      <c r="E81" s="16" t="str">
        <f t="shared" si="6"/>
        <v>Nein</v>
      </c>
      <c r="F81" s="16" t="str">
        <f t="shared" si="7"/>
        <v>Nein</v>
      </c>
      <c r="G81" s="17">
        <f t="shared" si="5"/>
        <v>0</v>
      </c>
      <c r="H81" s="65">
        <f>AVERAGE(G79:G84)</f>
        <v>0</v>
      </c>
      <c r="I81" s="22"/>
      <c r="J81" s="23"/>
      <c r="K81" s="22"/>
      <c r="L81" s="40"/>
    </row>
    <row r="82" spans="1:12" x14ac:dyDescent="0.2">
      <c r="A82" s="63"/>
      <c r="B82" s="68" t="s">
        <v>60</v>
      </c>
      <c r="C82" s="26" t="s">
        <v>87</v>
      </c>
      <c r="D82" s="72"/>
      <c r="E82" s="14" t="s">
        <v>133</v>
      </c>
      <c r="F82" s="14" t="s">
        <v>133</v>
      </c>
      <c r="G82" s="15">
        <f t="shared" si="5"/>
        <v>0</v>
      </c>
      <c r="H82" s="65">
        <f>AVERAGE(G79:G84)</f>
        <v>0</v>
      </c>
      <c r="I82" s="22"/>
      <c r="J82" s="23"/>
      <c r="K82" s="22"/>
      <c r="L82" s="40"/>
    </row>
    <row r="83" spans="1:12" x14ac:dyDescent="0.2">
      <c r="A83" s="63"/>
      <c r="B83" s="68" t="s">
        <v>60</v>
      </c>
      <c r="C83" s="26" t="s">
        <v>89</v>
      </c>
      <c r="D83" s="72"/>
      <c r="E83" s="14" t="s">
        <v>133</v>
      </c>
      <c r="F83" s="14" t="s">
        <v>133</v>
      </c>
      <c r="G83" s="15">
        <f t="shared" si="5"/>
        <v>0</v>
      </c>
      <c r="H83" s="65">
        <f>AVERAGE(G79:G84)</f>
        <v>0</v>
      </c>
      <c r="I83" s="22"/>
      <c r="J83" s="23"/>
      <c r="K83" s="22"/>
      <c r="L83" s="40"/>
    </row>
    <row r="84" spans="1:12" ht="28.5" x14ac:dyDescent="0.2">
      <c r="A84" s="63"/>
      <c r="B84" s="68" t="s">
        <v>60</v>
      </c>
      <c r="C84" s="26" t="s">
        <v>91</v>
      </c>
      <c r="D84" s="72"/>
      <c r="E84" s="14" t="s">
        <v>133</v>
      </c>
      <c r="F84" s="14" t="s">
        <v>133</v>
      </c>
      <c r="G84" s="15">
        <f t="shared" si="5"/>
        <v>0</v>
      </c>
      <c r="H84" s="65">
        <f>AVERAGE(G79:G84)</f>
        <v>0</v>
      </c>
      <c r="I84" s="22"/>
      <c r="J84" s="23"/>
      <c r="K84" s="22"/>
      <c r="L84" s="40"/>
    </row>
    <row r="85" spans="1:12" x14ac:dyDescent="0.2">
      <c r="A85" s="63"/>
      <c r="B85" s="68" t="s">
        <v>60</v>
      </c>
      <c r="C85" s="26" t="s">
        <v>93</v>
      </c>
      <c r="D85" s="72"/>
      <c r="E85" s="14" t="s">
        <v>133</v>
      </c>
      <c r="F85" s="14" t="s">
        <v>133</v>
      </c>
      <c r="G85" s="15">
        <f t="shared" si="5"/>
        <v>0</v>
      </c>
      <c r="H85" s="65">
        <f>AVERAGE(G79:G84)</f>
        <v>0</v>
      </c>
      <c r="I85" s="22"/>
      <c r="J85" s="23"/>
      <c r="K85" s="22"/>
      <c r="L85" s="40"/>
    </row>
    <row r="86" spans="1:12" ht="28.5" x14ac:dyDescent="0.2">
      <c r="A86" s="63"/>
      <c r="B86" s="68" t="s">
        <v>60</v>
      </c>
      <c r="C86" s="26" t="s">
        <v>94</v>
      </c>
      <c r="D86" s="72"/>
      <c r="E86" s="14" t="s">
        <v>133</v>
      </c>
      <c r="F86" s="14" t="s">
        <v>133</v>
      </c>
      <c r="G86" s="15">
        <f t="shared" si="5"/>
        <v>0</v>
      </c>
      <c r="H86" s="65">
        <f>AVERAGE(G79:G84)</f>
        <v>0</v>
      </c>
      <c r="I86" s="22"/>
      <c r="J86" s="23"/>
      <c r="K86" s="22"/>
      <c r="L86" s="40"/>
    </row>
    <row r="87" spans="1:12" x14ac:dyDescent="0.2">
      <c r="A87" s="63"/>
      <c r="B87" s="68" t="s">
        <v>60</v>
      </c>
      <c r="C87" s="27" t="s">
        <v>86</v>
      </c>
      <c r="D87" s="72"/>
      <c r="E87" s="16" t="str">
        <f t="shared" si="6"/>
        <v>Nein</v>
      </c>
      <c r="F87" s="16" t="str">
        <f t="shared" si="7"/>
        <v>Nein</v>
      </c>
      <c r="G87" s="17">
        <f t="shared" si="5"/>
        <v>0</v>
      </c>
      <c r="H87" s="65">
        <f>AVERAGE(G79:G84)</f>
        <v>0</v>
      </c>
      <c r="I87" s="22"/>
      <c r="J87" s="23"/>
      <c r="K87" s="22"/>
      <c r="L87" s="40"/>
    </row>
    <row r="88" spans="1:12" ht="15" thickBot="1" x14ac:dyDescent="0.25">
      <c r="A88" s="63"/>
      <c r="B88" s="68" t="s">
        <v>60</v>
      </c>
      <c r="C88" s="11"/>
      <c r="D88" s="72"/>
      <c r="E88" s="37" t="str">
        <f t="shared" si="6"/>
        <v/>
      </c>
      <c r="F88" s="37" t="str">
        <f t="shared" si="7"/>
        <v/>
      </c>
      <c r="G88" s="12"/>
      <c r="H88" s="65">
        <f>AVERAGE(G79:G84)</f>
        <v>0</v>
      </c>
      <c r="I88" s="22"/>
      <c r="J88" s="23"/>
      <c r="K88" s="22"/>
      <c r="L88" s="40"/>
    </row>
    <row r="89" spans="1:12" x14ac:dyDescent="0.2">
      <c r="A89" s="62" t="s">
        <v>97</v>
      </c>
      <c r="B89" s="67" t="s">
        <v>97</v>
      </c>
      <c r="C89" s="26" t="s">
        <v>98</v>
      </c>
      <c r="D89" s="71" t="s">
        <v>140</v>
      </c>
      <c r="E89" s="14" t="s">
        <v>133</v>
      </c>
      <c r="F89" s="14" t="s">
        <v>133</v>
      </c>
      <c r="G89" s="15">
        <f t="shared" si="5"/>
        <v>0</v>
      </c>
      <c r="H89" s="64">
        <f>AVERAGE(G89:G94)</f>
        <v>0</v>
      </c>
      <c r="I89" s="22"/>
      <c r="J89" s="23"/>
      <c r="K89" s="22"/>
      <c r="L89" s="40"/>
    </row>
    <row r="90" spans="1:12" x14ac:dyDescent="0.2">
      <c r="A90" s="63"/>
      <c r="B90" s="68" t="s">
        <v>97</v>
      </c>
      <c r="C90" s="27" t="s">
        <v>52</v>
      </c>
      <c r="D90" s="72"/>
      <c r="E90" s="16" t="str">
        <f t="shared" si="6"/>
        <v>Nein</v>
      </c>
      <c r="F90" s="16" t="str">
        <f t="shared" si="7"/>
        <v>Nein</v>
      </c>
      <c r="G90" s="17">
        <f t="shared" si="5"/>
        <v>0</v>
      </c>
      <c r="H90" s="65">
        <f>AVERAGE(G89:G95)</f>
        <v>0</v>
      </c>
      <c r="I90" s="22"/>
      <c r="J90" s="23"/>
      <c r="K90" s="22"/>
      <c r="L90" s="40"/>
    </row>
    <row r="91" spans="1:12" ht="28.5" x14ac:dyDescent="0.2">
      <c r="A91" s="63"/>
      <c r="B91" s="68" t="s">
        <v>97</v>
      </c>
      <c r="C91" s="26" t="s">
        <v>100</v>
      </c>
      <c r="D91" s="72"/>
      <c r="E91" s="14" t="s">
        <v>133</v>
      </c>
      <c r="F91" s="14" t="s">
        <v>133</v>
      </c>
      <c r="G91" s="15">
        <f t="shared" si="5"/>
        <v>0</v>
      </c>
      <c r="H91" s="65">
        <f>AVERAGE(G89:G95)</f>
        <v>0</v>
      </c>
      <c r="I91" s="22"/>
      <c r="J91" s="23"/>
      <c r="K91" s="22"/>
      <c r="L91" s="40"/>
    </row>
    <row r="92" spans="1:12" x14ac:dyDescent="0.2">
      <c r="A92" s="63"/>
      <c r="B92" s="68" t="s">
        <v>97</v>
      </c>
      <c r="C92" s="27" t="s">
        <v>85</v>
      </c>
      <c r="D92" s="72"/>
      <c r="E92" s="16" t="str">
        <f t="shared" si="6"/>
        <v>Nein</v>
      </c>
      <c r="F92" s="16" t="str">
        <f t="shared" si="7"/>
        <v>Nein</v>
      </c>
      <c r="G92" s="17">
        <f t="shared" si="5"/>
        <v>0</v>
      </c>
      <c r="H92" s="65">
        <f>AVERAGE(G89:G95)</f>
        <v>0</v>
      </c>
      <c r="I92" s="22"/>
      <c r="J92" s="23"/>
      <c r="K92" s="22"/>
      <c r="L92" s="40"/>
    </row>
    <row r="93" spans="1:12" ht="28.5" x14ac:dyDescent="0.2">
      <c r="A93" s="63"/>
      <c r="B93" s="68" t="s">
        <v>97</v>
      </c>
      <c r="C93" s="26" t="s">
        <v>103</v>
      </c>
      <c r="D93" s="72"/>
      <c r="E93" s="14" t="s">
        <v>133</v>
      </c>
      <c r="F93" s="14" t="s">
        <v>133</v>
      </c>
      <c r="G93" s="15">
        <f t="shared" si="5"/>
        <v>0</v>
      </c>
      <c r="H93" s="65">
        <f>AVERAGE(G89:G95)</f>
        <v>0</v>
      </c>
      <c r="I93" s="22"/>
      <c r="J93" s="23"/>
      <c r="K93" s="22"/>
      <c r="L93" s="40"/>
    </row>
    <row r="94" spans="1:12" x14ac:dyDescent="0.2">
      <c r="A94" s="63"/>
      <c r="B94" s="68" t="s">
        <v>97</v>
      </c>
      <c r="C94" s="26" t="s">
        <v>104</v>
      </c>
      <c r="D94" s="72"/>
      <c r="E94" s="14" t="s">
        <v>133</v>
      </c>
      <c r="F94" s="14" t="s">
        <v>133</v>
      </c>
      <c r="G94" s="15">
        <f t="shared" si="5"/>
        <v>0</v>
      </c>
      <c r="H94" s="65">
        <f>AVERAGE(G89:G95)</f>
        <v>0</v>
      </c>
      <c r="I94" s="22"/>
      <c r="J94" s="23"/>
      <c r="K94" s="22"/>
      <c r="L94" s="40"/>
    </row>
    <row r="95" spans="1:12" ht="15" thickBot="1" x14ac:dyDescent="0.25">
      <c r="A95" s="63"/>
      <c r="B95" s="68" t="s">
        <v>97</v>
      </c>
      <c r="C95" s="11"/>
      <c r="D95" s="72"/>
      <c r="E95" s="37" t="str">
        <f t="shared" si="6"/>
        <v/>
      </c>
      <c r="F95" s="37" t="str">
        <f t="shared" si="7"/>
        <v/>
      </c>
      <c r="G95" s="12"/>
      <c r="H95" s="65">
        <f>AVERAGE(G89:G95)</f>
        <v>0</v>
      </c>
      <c r="I95" s="22"/>
      <c r="J95" s="23"/>
      <c r="K95" s="22"/>
      <c r="L95" s="40"/>
    </row>
    <row r="96" spans="1:12" x14ac:dyDescent="0.2">
      <c r="A96" s="62" t="s">
        <v>96</v>
      </c>
      <c r="B96" s="67" t="s">
        <v>96</v>
      </c>
      <c r="C96" s="36" t="s">
        <v>38</v>
      </c>
      <c r="D96" s="71" t="s">
        <v>137</v>
      </c>
      <c r="E96" s="16" t="str">
        <f t="shared" si="6"/>
        <v>Nein</v>
      </c>
      <c r="F96" s="16" t="str">
        <f t="shared" si="7"/>
        <v>Nein</v>
      </c>
      <c r="G96" s="17">
        <f t="shared" si="5"/>
        <v>0</v>
      </c>
      <c r="H96" s="64">
        <f>AVERAGE(G96:G104)</f>
        <v>0</v>
      </c>
      <c r="I96" s="22"/>
      <c r="J96" s="23"/>
      <c r="K96" s="22"/>
      <c r="L96" s="40"/>
    </row>
    <row r="97" spans="1:12" x14ac:dyDescent="0.2">
      <c r="A97" s="63"/>
      <c r="B97" s="68" t="s">
        <v>96</v>
      </c>
      <c r="C97" s="27" t="s">
        <v>41</v>
      </c>
      <c r="D97" s="72"/>
      <c r="E97" s="16" t="str">
        <f t="shared" si="6"/>
        <v>Nein</v>
      </c>
      <c r="F97" s="16" t="str">
        <f t="shared" si="7"/>
        <v>Nein</v>
      </c>
      <c r="G97" s="17">
        <f t="shared" si="5"/>
        <v>0</v>
      </c>
      <c r="H97" s="65">
        <f>AVERAGE(G96:G100)</f>
        <v>0</v>
      </c>
      <c r="I97" s="22"/>
      <c r="J97" s="23"/>
      <c r="K97" s="22"/>
      <c r="L97" s="40"/>
    </row>
    <row r="98" spans="1:12" x14ac:dyDescent="0.2">
      <c r="A98" s="63"/>
      <c r="B98" s="68" t="s">
        <v>96</v>
      </c>
      <c r="C98" s="27" t="s">
        <v>107</v>
      </c>
      <c r="D98" s="72"/>
      <c r="E98" s="16" t="str">
        <f t="shared" si="6"/>
        <v>Nein</v>
      </c>
      <c r="F98" s="16" t="str">
        <f t="shared" si="7"/>
        <v>Nein</v>
      </c>
      <c r="G98" s="17">
        <f t="shared" si="5"/>
        <v>0</v>
      </c>
      <c r="H98" s="65">
        <f>AVERAGE(G96:G100)</f>
        <v>0</v>
      </c>
      <c r="I98" s="22"/>
      <c r="J98" s="23"/>
      <c r="K98" s="22"/>
      <c r="L98" s="40"/>
    </row>
    <row r="99" spans="1:12" x14ac:dyDescent="0.2">
      <c r="A99" s="63"/>
      <c r="B99" s="68" t="s">
        <v>96</v>
      </c>
      <c r="C99" s="26" t="s">
        <v>106</v>
      </c>
      <c r="D99" s="72"/>
      <c r="E99" s="14" t="s">
        <v>133</v>
      </c>
      <c r="F99" s="14" t="s">
        <v>133</v>
      </c>
      <c r="G99" s="15">
        <f t="shared" si="5"/>
        <v>0</v>
      </c>
      <c r="H99" s="65">
        <f>AVERAGE(G96:G100)</f>
        <v>0</v>
      </c>
      <c r="I99" s="22"/>
      <c r="J99" s="23"/>
      <c r="K99" s="22"/>
      <c r="L99" s="40"/>
    </row>
    <row r="100" spans="1:12" ht="28.5" x14ac:dyDescent="0.2">
      <c r="A100" s="63"/>
      <c r="B100" s="68" t="s">
        <v>96</v>
      </c>
      <c r="C100" s="27" t="s">
        <v>100</v>
      </c>
      <c r="D100" s="72"/>
      <c r="E100" s="16" t="str">
        <f t="shared" si="6"/>
        <v>Nein</v>
      </c>
      <c r="F100" s="16" t="str">
        <f t="shared" si="7"/>
        <v>Nein</v>
      </c>
      <c r="G100" s="17">
        <f t="shared" si="5"/>
        <v>0</v>
      </c>
      <c r="H100" s="65">
        <f>AVERAGE(G96:G100)</f>
        <v>0</v>
      </c>
      <c r="I100" s="22"/>
      <c r="J100" s="23"/>
      <c r="K100" s="22"/>
      <c r="L100" s="40"/>
    </row>
    <row r="101" spans="1:12" x14ac:dyDescent="0.2">
      <c r="A101" s="63"/>
      <c r="B101" s="68" t="s">
        <v>96</v>
      </c>
      <c r="C101" s="27" t="s">
        <v>85</v>
      </c>
      <c r="D101" s="72"/>
      <c r="E101" s="16" t="str">
        <f t="shared" si="6"/>
        <v>Nein</v>
      </c>
      <c r="F101" s="16" t="str">
        <f t="shared" si="7"/>
        <v>Nein</v>
      </c>
      <c r="G101" s="17">
        <f t="shared" si="5"/>
        <v>0</v>
      </c>
      <c r="H101" s="65">
        <f>AVERAGE(G96:G100)</f>
        <v>0</v>
      </c>
      <c r="I101" s="22"/>
      <c r="J101" s="23"/>
      <c r="K101" s="22"/>
      <c r="L101" s="40"/>
    </row>
    <row r="102" spans="1:12" x14ac:dyDescent="0.2">
      <c r="A102" s="63"/>
      <c r="B102" s="68" t="s">
        <v>96</v>
      </c>
      <c r="C102" s="27" t="s">
        <v>104</v>
      </c>
      <c r="D102" s="72"/>
      <c r="E102" s="16" t="str">
        <f t="shared" si="6"/>
        <v>Nein</v>
      </c>
      <c r="F102" s="16" t="str">
        <f t="shared" si="7"/>
        <v>Nein</v>
      </c>
      <c r="G102" s="17">
        <f t="shared" si="5"/>
        <v>0</v>
      </c>
      <c r="H102" s="65">
        <f>AVERAGE(G96:G100)</f>
        <v>0</v>
      </c>
      <c r="I102" s="22"/>
      <c r="J102" s="23"/>
      <c r="K102" s="22"/>
      <c r="L102" s="40"/>
    </row>
    <row r="103" spans="1:12" x14ac:dyDescent="0.2">
      <c r="A103" s="63"/>
      <c r="B103" s="68" t="s">
        <v>96</v>
      </c>
      <c r="C103" s="26" t="s">
        <v>108</v>
      </c>
      <c r="D103" s="72"/>
      <c r="E103" s="14" t="s">
        <v>133</v>
      </c>
      <c r="F103" s="14" t="s">
        <v>133</v>
      </c>
      <c r="G103" s="15">
        <f t="shared" si="5"/>
        <v>0</v>
      </c>
      <c r="H103" s="65">
        <f>AVERAGE(G96:G100)</f>
        <v>0</v>
      </c>
      <c r="I103" s="22"/>
      <c r="J103" s="23"/>
      <c r="K103" s="22"/>
      <c r="L103" s="40"/>
    </row>
    <row r="104" spans="1:12" ht="28.5" x14ac:dyDescent="0.2">
      <c r="A104" s="63"/>
      <c r="B104" s="68" t="s">
        <v>96</v>
      </c>
      <c r="C104" s="27" t="s">
        <v>31</v>
      </c>
      <c r="D104" s="72"/>
      <c r="E104" s="16" t="str">
        <f t="shared" si="6"/>
        <v>Nein</v>
      </c>
      <c r="F104" s="16" t="str">
        <f t="shared" si="7"/>
        <v>Nein</v>
      </c>
      <c r="G104" s="17">
        <f t="shared" si="5"/>
        <v>0</v>
      </c>
      <c r="H104" s="65">
        <f>AVERAGE(G96:G100)</f>
        <v>0</v>
      </c>
      <c r="I104" s="22"/>
      <c r="J104" s="23"/>
      <c r="K104" s="22"/>
      <c r="L104" s="40"/>
    </row>
    <row r="105" spans="1:12" ht="15" thickBot="1" x14ac:dyDescent="0.25">
      <c r="A105" s="63"/>
      <c r="B105" s="68" t="s">
        <v>96</v>
      </c>
      <c r="C105" s="4"/>
      <c r="D105" s="72"/>
      <c r="E105" s="37" t="str">
        <f t="shared" si="6"/>
        <v/>
      </c>
      <c r="F105" s="37" t="str">
        <f t="shared" si="7"/>
        <v/>
      </c>
      <c r="G105" s="12"/>
      <c r="H105" s="65">
        <f>AVERAGE(G96:G100)</f>
        <v>0</v>
      </c>
      <c r="I105" s="22"/>
      <c r="J105" s="23"/>
      <c r="K105" s="22"/>
      <c r="L105" s="40"/>
    </row>
    <row r="106" spans="1:12" ht="14.25" customHeight="1" x14ac:dyDescent="0.2">
      <c r="A106" s="59" t="s">
        <v>51</v>
      </c>
      <c r="B106" s="67" t="s">
        <v>51</v>
      </c>
      <c r="C106" s="28" t="s">
        <v>110</v>
      </c>
      <c r="D106" s="71" t="s">
        <v>137</v>
      </c>
      <c r="E106" s="14" t="s">
        <v>133</v>
      </c>
      <c r="F106" s="14" t="s">
        <v>133</v>
      </c>
      <c r="G106" s="15">
        <f t="shared" si="5"/>
        <v>0</v>
      </c>
      <c r="H106" s="64">
        <f>AVERAGE(G106:G113)</f>
        <v>0</v>
      </c>
      <c r="I106" s="22"/>
      <c r="J106" s="23"/>
      <c r="K106" s="22"/>
      <c r="L106" s="40"/>
    </row>
    <row r="107" spans="1:12" x14ac:dyDescent="0.2">
      <c r="A107" s="60"/>
      <c r="B107" s="68" t="s">
        <v>51</v>
      </c>
      <c r="C107" s="26" t="s">
        <v>50</v>
      </c>
      <c r="D107" s="72"/>
      <c r="E107" s="14" t="s">
        <v>133</v>
      </c>
      <c r="F107" s="14" t="s">
        <v>133</v>
      </c>
      <c r="G107" s="15">
        <f t="shared" si="5"/>
        <v>0</v>
      </c>
      <c r="H107" s="65">
        <f>AVERAGE(G106:G109)</f>
        <v>0</v>
      </c>
      <c r="I107" s="22"/>
      <c r="J107" s="23"/>
      <c r="K107" s="22"/>
      <c r="L107" s="40"/>
    </row>
    <row r="108" spans="1:12" x14ac:dyDescent="0.2">
      <c r="A108" s="60"/>
      <c r="B108" s="68" t="s">
        <v>51</v>
      </c>
      <c r="C108" s="32" t="s">
        <v>53</v>
      </c>
      <c r="D108" s="72"/>
      <c r="E108" s="14" t="s">
        <v>133</v>
      </c>
      <c r="F108" s="14" t="s">
        <v>133</v>
      </c>
      <c r="G108" s="15">
        <f t="shared" si="5"/>
        <v>0</v>
      </c>
      <c r="H108" s="65">
        <f>AVERAGE(G106:G109)</f>
        <v>0</v>
      </c>
      <c r="I108" s="22"/>
      <c r="J108" s="23"/>
      <c r="K108" s="22"/>
      <c r="L108" s="40"/>
    </row>
    <row r="109" spans="1:12" x14ac:dyDescent="0.2">
      <c r="A109" s="60"/>
      <c r="B109" s="68" t="s">
        <v>51</v>
      </c>
      <c r="C109" s="32" t="s">
        <v>55</v>
      </c>
      <c r="D109" s="72"/>
      <c r="E109" s="14" t="s">
        <v>133</v>
      </c>
      <c r="F109" s="14" t="s">
        <v>133</v>
      </c>
      <c r="G109" s="15">
        <f t="shared" si="5"/>
        <v>0</v>
      </c>
      <c r="H109" s="65">
        <f>AVERAGE(G106:G109)</f>
        <v>0</v>
      </c>
      <c r="I109" s="22"/>
      <c r="J109" s="23"/>
      <c r="K109" s="22"/>
      <c r="L109" s="40"/>
    </row>
    <row r="110" spans="1:12" ht="28.5" x14ac:dyDescent="0.2">
      <c r="A110" s="60"/>
      <c r="B110" s="68" t="s">
        <v>51</v>
      </c>
      <c r="C110" s="27" t="s">
        <v>21</v>
      </c>
      <c r="D110" s="72"/>
      <c r="E110" s="16" t="str">
        <f t="shared" si="6"/>
        <v>Nein</v>
      </c>
      <c r="F110" s="16" t="str">
        <f t="shared" si="7"/>
        <v>Nein</v>
      </c>
      <c r="G110" s="17">
        <f t="shared" si="5"/>
        <v>0</v>
      </c>
      <c r="H110" s="65">
        <f>AVERAGE(G106:G109)</f>
        <v>0</v>
      </c>
      <c r="I110" s="22"/>
      <c r="J110" s="23"/>
      <c r="K110" s="22"/>
      <c r="L110" s="40"/>
    </row>
    <row r="111" spans="1:12" ht="28.5" x14ac:dyDescent="0.2">
      <c r="A111" s="60"/>
      <c r="B111" s="68" t="s">
        <v>51</v>
      </c>
      <c r="C111" s="26" t="s">
        <v>113</v>
      </c>
      <c r="D111" s="72"/>
      <c r="E111" s="14" t="s">
        <v>133</v>
      </c>
      <c r="F111" s="14" t="s">
        <v>133</v>
      </c>
      <c r="G111" s="15">
        <f t="shared" si="5"/>
        <v>0</v>
      </c>
      <c r="H111" s="65">
        <f>AVERAGE(G106:G109)</f>
        <v>0</v>
      </c>
      <c r="I111" s="22"/>
      <c r="J111" s="23"/>
      <c r="K111" s="22"/>
      <c r="L111" s="40"/>
    </row>
    <row r="112" spans="1:12" ht="28.5" x14ac:dyDescent="0.2">
      <c r="A112" s="60"/>
      <c r="B112" s="68" t="s">
        <v>51</v>
      </c>
      <c r="C112" s="27" t="s">
        <v>27</v>
      </c>
      <c r="D112" s="72"/>
      <c r="E112" s="16" t="str">
        <f t="shared" si="6"/>
        <v>Nein</v>
      </c>
      <c r="F112" s="16" t="str">
        <f t="shared" si="7"/>
        <v>Nein</v>
      </c>
      <c r="G112" s="17">
        <f t="shared" si="5"/>
        <v>0</v>
      </c>
      <c r="H112" s="65">
        <f>AVERAGE(G106:G109)</f>
        <v>0</v>
      </c>
      <c r="I112" s="22"/>
      <c r="J112" s="23"/>
      <c r="K112" s="22"/>
      <c r="L112" s="40"/>
    </row>
    <row r="113" spans="1:12" ht="28.5" x14ac:dyDescent="0.2">
      <c r="A113" s="60"/>
      <c r="B113" s="68" t="s">
        <v>51</v>
      </c>
      <c r="C113" s="27" t="s">
        <v>31</v>
      </c>
      <c r="D113" s="72"/>
      <c r="E113" s="16" t="str">
        <f t="shared" si="6"/>
        <v>Nein</v>
      </c>
      <c r="F113" s="16" t="str">
        <f t="shared" si="7"/>
        <v>Nein</v>
      </c>
      <c r="G113" s="17">
        <f t="shared" si="5"/>
        <v>0</v>
      </c>
      <c r="H113" s="65">
        <f>AVERAGE(G106:G109)</f>
        <v>0</v>
      </c>
      <c r="I113" s="22"/>
      <c r="J113" s="23"/>
      <c r="K113" s="22"/>
      <c r="L113" s="40"/>
    </row>
    <row r="114" spans="1:12" ht="15" thickBot="1" x14ac:dyDescent="0.25">
      <c r="A114" s="60"/>
      <c r="B114" s="68" t="s">
        <v>51</v>
      </c>
      <c r="C114" s="4"/>
      <c r="D114" s="72"/>
      <c r="E114" s="37" t="str">
        <f t="shared" si="6"/>
        <v/>
      </c>
      <c r="F114" s="37" t="str">
        <f t="shared" si="7"/>
        <v/>
      </c>
      <c r="G114" s="12"/>
      <c r="H114" s="65">
        <f>AVERAGE(G106:G109)</f>
        <v>0</v>
      </c>
      <c r="I114" s="22"/>
      <c r="J114" s="23"/>
      <c r="K114" s="22"/>
      <c r="L114" s="40"/>
    </row>
    <row r="115" spans="1:12" x14ac:dyDescent="0.2">
      <c r="A115" s="62" t="s">
        <v>43</v>
      </c>
      <c r="B115" s="67" t="s">
        <v>43</v>
      </c>
      <c r="C115" s="28" t="s">
        <v>114</v>
      </c>
      <c r="D115" s="71" t="s">
        <v>140</v>
      </c>
      <c r="E115" s="14" t="s">
        <v>133</v>
      </c>
      <c r="F115" s="14" t="s">
        <v>133</v>
      </c>
      <c r="G115" s="15">
        <f t="shared" si="5"/>
        <v>0</v>
      </c>
      <c r="H115" s="64">
        <f>AVERAGE(G115:G119)</f>
        <v>0</v>
      </c>
      <c r="I115" s="22"/>
      <c r="J115" s="23"/>
      <c r="K115" s="22"/>
      <c r="L115" s="40"/>
    </row>
    <row r="116" spans="1:12" x14ac:dyDescent="0.2">
      <c r="A116" s="63"/>
      <c r="B116" s="68" t="s">
        <v>43</v>
      </c>
      <c r="C116" s="26" t="s">
        <v>39</v>
      </c>
      <c r="D116" s="72"/>
      <c r="E116" s="14" t="s">
        <v>133</v>
      </c>
      <c r="F116" s="14" t="s">
        <v>133</v>
      </c>
      <c r="G116" s="15">
        <f t="shared" si="5"/>
        <v>0</v>
      </c>
      <c r="H116" s="65">
        <f>AVERAGE(G115:G118)</f>
        <v>0</v>
      </c>
      <c r="I116" s="22"/>
      <c r="J116" s="23"/>
      <c r="K116" s="22"/>
      <c r="L116" s="40"/>
    </row>
    <row r="117" spans="1:12" x14ac:dyDescent="0.2">
      <c r="A117" s="63"/>
      <c r="B117" s="68" t="s">
        <v>43</v>
      </c>
      <c r="C117" s="26" t="s">
        <v>42</v>
      </c>
      <c r="D117" s="72"/>
      <c r="E117" s="14" t="s">
        <v>133</v>
      </c>
      <c r="F117" s="14" t="s">
        <v>133</v>
      </c>
      <c r="G117" s="15">
        <f t="shared" si="5"/>
        <v>0</v>
      </c>
      <c r="H117" s="65">
        <f>AVERAGE(G115:G118)</f>
        <v>0</v>
      </c>
      <c r="I117" s="22"/>
      <c r="J117" s="23"/>
      <c r="K117" s="22"/>
      <c r="L117" s="40"/>
    </row>
    <row r="118" spans="1:12" ht="28.5" x14ac:dyDescent="0.2">
      <c r="A118" s="63"/>
      <c r="B118" s="68" t="s">
        <v>43</v>
      </c>
      <c r="C118" s="26" t="s">
        <v>115</v>
      </c>
      <c r="D118" s="72"/>
      <c r="E118" s="14" t="s">
        <v>133</v>
      </c>
      <c r="F118" s="14" t="s">
        <v>133</v>
      </c>
      <c r="G118" s="15">
        <f t="shared" si="5"/>
        <v>0</v>
      </c>
      <c r="H118" s="65">
        <f>AVERAGE(G115:G118)</f>
        <v>0</v>
      </c>
      <c r="I118" s="22"/>
      <c r="J118" s="23"/>
      <c r="K118" s="22"/>
      <c r="L118" s="40"/>
    </row>
    <row r="119" spans="1:12" x14ac:dyDescent="0.2">
      <c r="A119" s="63"/>
      <c r="B119" s="68" t="s">
        <v>43</v>
      </c>
      <c r="C119" s="26" t="s">
        <v>95</v>
      </c>
      <c r="D119" s="72"/>
      <c r="E119" s="14" t="s">
        <v>133</v>
      </c>
      <c r="F119" s="14" t="s">
        <v>133</v>
      </c>
      <c r="G119" s="15">
        <f t="shared" si="5"/>
        <v>0</v>
      </c>
      <c r="H119" s="65">
        <f>AVERAGE(G115:G118)</f>
        <v>0</v>
      </c>
      <c r="I119" s="22"/>
      <c r="J119" s="23"/>
      <c r="K119" s="22"/>
      <c r="L119" s="40"/>
    </row>
    <row r="120" spans="1:12" ht="15" thickBot="1" x14ac:dyDescent="0.25">
      <c r="A120" s="63"/>
      <c r="B120" s="68" t="s">
        <v>43</v>
      </c>
      <c r="C120" s="4"/>
      <c r="D120" s="72"/>
      <c r="E120" s="37" t="str">
        <f t="shared" si="6"/>
        <v/>
      </c>
      <c r="F120" s="37" t="str">
        <f t="shared" si="7"/>
        <v/>
      </c>
      <c r="G120" s="12"/>
      <c r="H120" s="65">
        <f>AVERAGE(G115:G118)</f>
        <v>0</v>
      </c>
      <c r="I120" s="22"/>
      <c r="J120" s="23"/>
      <c r="K120" s="22"/>
      <c r="L120" s="40"/>
    </row>
    <row r="121" spans="1:12" ht="14.25" customHeight="1" x14ac:dyDescent="0.2">
      <c r="A121" s="62" t="s">
        <v>37</v>
      </c>
      <c r="B121" s="67" t="s">
        <v>37</v>
      </c>
      <c r="C121" s="31" t="s">
        <v>114</v>
      </c>
      <c r="D121" s="71" t="s">
        <v>142</v>
      </c>
      <c r="E121" s="16" t="str">
        <f t="shared" si="6"/>
        <v>Nein</v>
      </c>
      <c r="F121" s="16" t="str">
        <f t="shared" si="7"/>
        <v>Nein</v>
      </c>
      <c r="G121" s="17">
        <f t="shared" si="5"/>
        <v>0</v>
      </c>
      <c r="H121" s="64">
        <f>AVERAGE(G121:G124)</f>
        <v>0</v>
      </c>
      <c r="I121" s="21"/>
      <c r="J121" s="23"/>
      <c r="K121" s="22"/>
      <c r="L121" s="40"/>
    </row>
    <row r="122" spans="1:12" ht="28.5" customHeight="1" x14ac:dyDescent="0.2">
      <c r="A122" s="63"/>
      <c r="B122" s="68" t="s">
        <v>37</v>
      </c>
      <c r="C122" s="26" t="s">
        <v>36</v>
      </c>
      <c r="D122" s="72"/>
      <c r="E122" s="14" t="s">
        <v>133</v>
      </c>
      <c r="F122" s="14" t="s">
        <v>133</v>
      </c>
      <c r="G122" s="15">
        <f t="shared" si="5"/>
        <v>0</v>
      </c>
      <c r="H122" s="65">
        <f>AVERAGE(G122:G123)</f>
        <v>0</v>
      </c>
      <c r="I122" s="21"/>
      <c r="J122" s="23"/>
      <c r="K122" s="22"/>
      <c r="L122" s="40"/>
    </row>
    <row r="123" spans="1:12" ht="28.5" x14ac:dyDescent="0.2">
      <c r="A123" s="63"/>
      <c r="B123" s="68" t="s">
        <v>37</v>
      </c>
      <c r="C123" s="27" t="s">
        <v>115</v>
      </c>
      <c r="D123" s="72"/>
      <c r="E123" s="16" t="str">
        <f t="shared" si="6"/>
        <v>Nein</v>
      </c>
      <c r="F123" s="16" t="str">
        <f t="shared" si="7"/>
        <v>Nein</v>
      </c>
      <c r="G123" s="17">
        <f t="shared" si="5"/>
        <v>0</v>
      </c>
      <c r="H123" s="65">
        <f>AVERAGE(G122:G123)</f>
        <v>0</v>
      </c>
      <c r="I123" s="21"/>
      <c r="J123" s="23"/>
      <c r="K123" s="22"/>
      <c r="L123" s="40"/>
    </row>
    <row r="124" spans="1:12" ht="28.5" x14ac:dyDescent="0.2">
      <c r="A124" s="63"/>
      <c r="B124" s="68" t="s">
        <v>37</v>
      </c>
      <c r="C124" s="26" t="s">
        <v>118</v>
      </c>
      <c r="D124" s="72"/>
      <c r="E124" s="14" t="s">
        <v>133</v>
      </c>
      <c r="F124" s="14" t="s">
        <v>133</v>
      </c>
      <c r="G124" s="15">
        <f t="shared" si="5"/>
        <v>0</v>
      </c>
      <c r="H124" s="65">
        <f>AVERAGE(G122:G123)</f>
        <v>0</v>
      </c>
      <c r="I124" s="21"/>
      <c r="J124" s="23"/>
      <c r="K124" s="22"/>
      <c r="L124" s="40"/>
    </row>
    <row r="125" spans="1:12" ht="15" thickBot="1" x14ac:dyDescent="0.25">
      <c r="A125" s="63"/>
      <c r="B125" s="68" t="s">
        <v>37</v>
      </c>
      <c r="C125" s="11"/>
      <c r="D125" s="72"/>
      <c r="E125" s="37" t="str">
        <f t="shared" si="6"/>
        <v/>
      </c>
      <c r="F125" s="37" t="str">
        <f t="shared" si="7"/>
        <v/>
      </c>
      <c r="G125" s="12"/>
      <c r="H125" s="65">
        <f>AVERAGE(G122:G123)</f>
        <v>0</v>
      </c>
      <c r="I125" s="21"/>
      <c r="J125" s="23"/>
      <c r="K125" s="22"/>
      <c r="L125" s="40"/>
    </row>
    <row r="126" spans="1:12" x14ac:dyDescent="0.2">
      <c r="A126" s="62" t="s">
        <v>62</v>
      </c>
      <c r="B126" s="67" t="s">
        <v>62</v>
      </c>
      <c r="C126" s="27" t="s">
        <v>26</v>
      </c>
      <c r="D126" s="71" t="s">
        <v>140</v>
      </c>
      <c r="E126" s="16" t="str">
        <f t="shared" si="6"/>
        <v>Nein</v>
      </c>
      <c r="F126" s="16" t="str">
        <f t="shared" si="7"/>
        <v>Nein</v>
      </c>
      <c r="G126" s="17">
        <f t="shared" si="5"/>
        <v>0</v>
      </c>
      <c r="H126" s="64">
        <f>AVERAGE(G126:G131)</f>
        <v>0</v>
      </c>
      <c r="I126" s="21"/>
      <c r="J126" s="23"/>
      <c r="K126" s="22"/>
      <c r="L126" s="40"/>
    </row>
    <row r="127" spans="1:12" x14ac:dyDescent="0.2">
      <c r="A127" s="63"/>
      <c r="B127" s="68" t="s">
        <v>62</v>
      </c>
      <c r="C127" s="26" t="s">
        <v>65</v>
      </c>
      <c r="D127" s="72"/>
      <c r="E127" s="14" t="s">
        <v>133</v>
      </c>
      <c r="F127" s="14" t="s">
        <v>133</v>
      </c>
      <c r="G127" s="15">
        <f t="shared" si="5"/>
        <v>0</v>
      </c>
      <c r="H127" s="65">
        <f>AVERAGE(G126:G128)</f>
        <v>0</v>
      </c>
      <c r="I127" s="21"/>
      <c r="J127" s="23"/>
      <c r="K127" s="22"/>
      <c r="L127" s="40"/>
    </row>
    <row r="128" spans="1:12" ht="28.5" x14ac:dyDescent="0.2">
      <c r="A128" s="63"/>
      <c r="B128" s="68" t="s">
        <v>62</v>
      </c>
      <c r="C128" s="27" t="s">
        <v>21</v>
      </c>
      <c r="D128" s="72"/>
      <c r="E128" s="16" t="str">
        <f t="shared" si="6"/>
        <v>Nein</v>
      </c>
      <c r="F128" s="16" t="str">
        <f t="shared" si="7"/>
        <v>Nein</v>
      </c>
      <c r="G128" s="17">
        <f t="shared" si="5"/>
        <v>0</v>
      </c>
      <c r="H128" s="65">
        <f>AVERAGE(G126:G128)</f>
        <v>0</v>
      </c>
      <c r="I128" s="21"/>
      <c r="J128" s="23"/>
      <c r="K128" s="22"/>
      <c r="L128" s="40"/>
    </row>
    <row r="129" spans="1:12" x14ac:dyDescent="0.2">
      <c r="A129" s="63"/>
      <c r="B129" s="68" t="s">
        <v>62</v>
      </c>
      <c r="C129" s="27" t="s">
        <v>85</v>
      </c>
      <c r="D129" s="72"/>
      <c r="E129" s="16" t="str">
        <f t="shared" si="6"/>
        <v>Nein</v>
      </c>
      <c r="F129" s="16" t="str">
        <f t="shared" si="7"/>
        <v>Nein</v>
      </c>
      <c r="G129" s="17">
        <f t="shared" si="5"/>
        <v>0</v>
      </c>
      <c r="H129" s="65">
        <f>AVERAGE(G126:G128)</f>
        <v>0</v>
      </c>
      <c r="I129" s="21"/>
      <c r="J129" s="23"/>
      <c r="K129" s="22"/>
      <c r="L129" s="40"/>
    </row>
    <row r="130" spans="1:12" x14ac:dyDescent="0.2">
      <c r="A130" s="63"/>
      <c r="B130" s="68" t="s">
        <v>62</v>
      </c>
      <c r="C130" s="26" t="s">
        <v>111</v>
      </c>
      <c r="D130" s="72"/>
      <c r="E130" s="14" t="s">
        <v>133</v>
      </c>
      <c r="F130" s="14" t="s">
        <v>133</v>
      </c>
      <c r="G130" s="15">
        <f t="shared" si="5"/>
        <v>0</v>
      </c>
      <c r="H130" s="65">
        <f>AVERAGE(G126:G128)</f>
        <v>0</v>
      </c>
      <c r="I130" s="21"/>
      <c r="J130" s="23"/>
      <c r="K130" s="22"/>
      <c r="L130" s="40"/>
    </row>
    <row r="131" spans="1:12" x14ac:dyDescent="0.2">
      <c r="A131" s="63"/>
      <c r="B131" s="68" t="s">
        <v>62</v>
      </c>
      <c r="C131" s="26" t="s">
        <v>112</v>
      </c>
      <c r="D131" s="72"/>
      <c r="E131" s="14" t="s">
        <v>133</v>
      </c>
      <c r="F131" s="14" t="s">
        <v>133</v>
      </c>
      <c r="G131" s="15">
        <f t="shared" si="5"/>
        <v>0</v>
      </c>
      <c r="H131" s="65">
        <f>AVERAGE(G126:G128)</f>
        <v>0</v>
      </c>
      <c r="I131" s="21"/>
      <c r="J131" s="23"/>
      <c r="K131" s="22"/>
      <c r="L131" s="40"/>
    </row>
    <row r="132" spans="1:12" ht="15" thickBot="1" x14ac:dyDescent="0.25">
      <c r="A132" s="63"/>
      <c r="B132" s="68" t="s">
        <v>62</v>
      </c>
      <c r="C132" s="4"/>
      <c r="D132" s="72"/>
      <c r="E132" s="37" t="str">
        <f t="shared" si="6"/>
        <v/>
      </c>
      <c r="F132" s="37" t="str">
        <f t="shared" si="7"/>
        <v/>
      </c>
      <c r="G132" s="12"/>
      <c r="H132" s="65">
        <f>AVERAGE(G126:G128)</f>
        <v>0</v>
      </c>
      <c r="I132" s="21"/>
      <c r="J132" s="23"/>
      <c r="K132" s="22"/>
      <c r="L132" s="40"/>
    </row>
    <row r="133" spans="1:12" x14ac:dyDescent="0.2">
      <c r="A133" s="62" t="s">
        <v>40</v>
      </c>
      <c r="B133" s="67" t="s">
        <v>40</v>
      </c>
      <c r="C133" s="31" t="s">
        <v>114</v>
      </c>
      <c r="D133" s="71" t="s">
        <v>143</v>
      </c>
      <c r="E133" s="16" t="str">
        <f t="shared" si="6"/>
        <v>Nein</v>
      </c>
      <c r="F133" s="16" t="str">
        <f t="shared" si="7"/>
        <v>Nein</v>
      </c>
      <c r="G133" s="17">
        <f t="shared" ref="G133:G195" si="8">IF(AND(E133="Ja",F133="Ja"),1,IF(AND(E133="In Bearbeitung",F133="In Bearbeitung"),0.5,IF(OR(AND(E133="Ja",F133="In Bearbeitung"),AND(E133="In Bearbeitung",F133="Ja")),0.75,IF(OR(AND(E133="Nein",F133="In Bearbeitung"),AND(E133="In Bearbeitung",F133="Nein")),0.25,IF(OR(AND(E133="Nein",F133="Ja"),AND(E133="Ja",F133="Nein")),0.6,0)))))</f>
        <v>0</v>
      </c>
      <c r="H133" s="64">
        <f>AVERAGE(G133:G149)</f>
        <v>0</v>
      </c>
      <c r="I133" s="21"/>
      <c r="J133" s="23"/>
      <c r="K133" s="22"/>
      <c r="L133" s="40"/>
    </row>
    <row r="134" spans="1:12" ht="15" customHeight="1" x14ac:dyDescent="0.2">
      <c r="A134" s="63"/>
      <c r="B134" s="68" t="s">
        <v>40</v>
      </c>
      <c r="C134" s="27" t="s">
        <v>36</v>
      </c>
      <c r="D134" s="72"/>
      <c r="E134" s="16" t="str">
        <f t="shared" si="6"/>
        <v>Nein</v>
      </c>
      <c r="F134" s="16" t="str">
        <f t="shared" si="7"/>
        <v>Nein</v>
      </c>
      <c r="G134" s="17">
        <f t="shared" si="8"/>
        <v>0</v>
      </c>
      <c r="H134" s="65">
        <f>AVERAGE(G133:G139)</f>
        <v>0</v>
      </c>
      <c r="I134" s="21"/>
      <c r="J134" s="23"/>
      <c r="K134" s="22"/>
      <c r="L134" s="40"/>
    </row>
    <row r="135" spans="1:12" ht="15" customHeight="1" x14ac:dyDescent="0.2">
      <c r="A135" s="63"/>
      <c r="B135" s="68" t="s">
        <v>40</v>
      </c>
      <c r="C135" s="27" t="s">
        <v>39</v>
      </c>
      <c r="D135" s="72"/>
      <c r="E135" s="16" t="str">
        <f t="shared" si="6"/>
        <v>Nein</v>
      </c>
      <c r="F135" s="16" t="str">
        <f t="shared" si="7"/>
        <v>Nein</v>
      </c>
      <c r="G135" s="17">
        <f t="shared" si="8"/>
        <v>0</v>
      </c>
      <c r="H135" s="65">
        <f>AVERAGE(G133:G139)</f>
        <v>0</v>
      </c>
      <c r="I135" s="21"/>
      <c r="J135" s="23"/>
      <c r="K135" s="22"/>
      <c r="L135" s="40"/>
    </row>
    <row r="136" spans="1:12" x14ac:dyDescent="0.2">
      <c r="A136" s="63"/>
      <c r="B136" s="68" t="s">
        <v>40</v>
      </c>
      <c r="C136" s="27" t="s">
        <v>63</v>
      </c>
      <c r="D136" s="72"/>
      <c r="E136" s="16" t="str">
        <f t="shared" si="6"/>
        <v>Nein</v>
      </c>
      <c r="F136" s="16" t="str">
        <f t="shared" si="7"/>
        <v>Nein</v>
      </c>
      <c r="G136" s="17">
        <f t="shared" si="8"/>
        <v>0</v>
      </c>
      <c r="H136" s="65">
        <f>AVERAGE(G133:G139)</f>
        <v>0</v>
      </c>
      <c r="I136" s="21"/>
      <c r="J136" s="23"/>
      <c r="K136" s="22"/>
      <c r="L136" s="40"/>
    </row>
    <row r="137" spans="1:12" ht="28.5" x14ac:dyDescent="0.2">
      <c r="A137" s="63"/>
      <c r="B137" s="68" t="s">
        <v>40</v>
      </c>
      <c r="C137" s="26" t="s">
        <v>69</v>
      </c>
      <c r="D137" s="72"/>
      <c r="E137" s="14" t="s">
        <v>133</v>
      </c>
      <c r="F137" s="14" t="s">
        <v>133</v>
      </c>
      <c r="G137" s="15">
        <f t="shared" si="8"/>
        <v>0</v>
      </c>
      <c r="H137" s="65">
        <f>AVERAGE(G133:G139)</f>
        <v>0</v>
      </c>
      <c r="I137" s="21"/>
      <c r="J137" s="23"/>
      <c r="K137" s="22"/>
      <c r="L137" s="40"/>
    </row>
    <row r="138" spans="1:12" ht="28.5" x14ac:dyDescent="0.2">
      <c r="A138" s="63"/>
      <c r="B138" s="68" t="s">
        <v>40</v>
      </c>
      <c r="C138" s="26" t="s">
        <v>70</v>
      </c>
      <c r="D138" s="72"/>
      <c r="E138" s="14" t="s">
        <v>133</v>
      </c>
      <c r="F138" s="14" t="s">
        <v>133</v>
      </c>
      <c r="G138" s="15">
        <f t="shared" si="8"/>
        <v>0</v>
      </c>
      <c r="H138" s="65">
        <f>AVERAGE(G133:G139)</f>
        <v>0</v>
      </c>
      <c r="I138" s="21"/>
      <c r="J138" s="23"/>
      <c r="K138" s="22"/>
      <c r="L138" s="40"/>
    </row>
    <row r="139" spans="1:12" x14ac:dyDescent="0.2">
      <c r="A139" s="63"/>
      <c r="B139" s="68" t="s">
        <v>40</v>
      </c>
      <c r="C139" s="26" t="s">
        <v>71</v>
      </c>
      <c r="D139" s="72"/>
      <c r="E139" s="14" t="s">
        <v>133</v>
      </c>
      <c r="F139" s="14" t="s">
        <v>133</v>
      </c>
      <c r="G139" s="15">
        <f t="shared" si="8"/>
        <v>0</v>
      </c>
      <c r="H139" s="65">
        <f>AVERAGE(G133:G139)</f>
        <v>0</v>
      </c>
      <c r="I139" s="21"/>
      <c r="J139" s="23"/>
      <c r="K139" s="22"/>
      <c r="L139" s="40"/>
    </row>
    <row r="140" spans="1:12" x14ac:dyDescent="0.2">
      <c r="A140" s="63"/>
      <c r="B140" s="68" t="s">
        <v>40</v>
      </c>
      <c r="C140" s="27" t="s">
        <v>65</v>
      </c>
      <c r="D140" s="72"/>
      <c r="E140" s="16" t="str">
        <f t="shared" si="6"/>
        <v>Nein</v>
      </c>
      <c r="F140" s="16" t="str">
        <f t="shared" si="7"/>
        <v>Nein</v>
      </c>
      <c r="G140" s="17">
        <f t="shared" si="8"/>
        <v>0</v>
      </c>
      <c r="H140" s="65">
        <f>AVERAGE(G133:G139)</f>
        <v>0</v>
      </c>
      <c r="I140" s="21"/>
      <c r="J140" s="23"/>
      <c r="K140" s="22"/>
      <c r="L140" s="40"/>
    </row>
    <row r="141" spans="1:12" x14ac:dyDescent="0.2">
      <c r="A141" s="63"/>
      <c r="B141" s="68" t="s">
        <v>40</v>
      </c>
      <c r="C141" s="26" t="s">
        <v>67</v>
      </c>
      <c r="D141" s="72"/>
      <c r="E141" s="14" t="s">
        <v>133</v>
      </c>
      <c r="F141" s="14" t="s">
        <v>133</v>
      </c>
      <c r="G141" s="15">
        <f t="shared" si="8"/>
        <v>0</v>
      </c>
      <c r="H141" s="65">
        <f>AVERAGE(G133:G139)</f>
        <v>0</v>
      </c>
      <c r="I141" s="21"/>
      <c r="J141" s="23"/>
      <c r="K141" s="22"/>
      <c r="L141" s="40"/>
    </row>
    <row r="142" spans="1:12" x14ac:dyDescent="0.2">
      <c r="A142" s="63"/>
      <c r="B142" s="68" t="s">
        <v>40</v>
      </c>
      <c r="C142" s="26" t="s">
        <v>92</v>
      </c>
      <c r="D142" s="72"/>
      <c r="E142" s="14" t="s">
        <v>133</v>
      </c>
      <c r="F142" s="14" t="s">
        <v>133</v>
      </c>
      <c r="G142" s="15">
        <f t="shared" si="8"/>
        <v>0</v>
      </c>
      <c r="H142" s="65">
        <f>AVERAGE(G133:G139)</f>
        <v>0</v>
      </c>
      <c r="I142" s="21"/>
      <c r="J142" s="23"/>
      <c r="K142" s="22"/>
      <c r="L142" s="40"/>
    </row>
    <row r="143" spans="1:12" ht="28.5" x14ac:dyDescent="0.2">
      <c r="A143" s="63"/>
      <c r="B143" s="68" t="s">
        <v>40</v>
      </c>
      <c r="C143" s="27" t="s">
        <v>79</v>
      </c>
      <c r="D143" s="72"/>
      <c r="E143" s="16" t="str">
        <f t="shared" ref="E143:E205" si="9">IFERROR(INDEX($E$3:$E$1048576,MATCH(C143,$C$3:$C$1048576,0)), "")</f>
        <v>Nein</v>
      </c>
      <c r="F143" s="16" t="str">
        <f t="shared" ref="F143:F205" si="10">IFERROR(INDEX($F$3:$F$1048576,MATCH(C143,$C$3:$C$1048576,0)), "")</f>
        <v>Nein</v>
      </c>
      <c r="G143" s="17">
        <f t="shared" si="8"/>
        <v>0</v>
      </c>
      <c r="H143" s="65">
        <f>AVERAGE(G133:G139)</f>
        <v>0</v>
      </c>
      <c r="I143" s="21"/>
      <c r="J143" s="23"/>
      <c r="K143" s="22"/>
      <c r="L143" s="40"/>
    </row>
    <row r="144" spans="1:12" x14ac:dyDescent="0.2">
      <c r="A144" s="63"/>
      <c r="B144" s="68" t="s">
        <v>40</v>
      </c>
      <c r="C144" s="27" t="s">
        <v>30</v>
      </c>
      <c r="D144" s="72"/>
      <c r="E144" s="16" t="str">
        <f t="shared" si="9"/>
        <v>Nein</v>
      </c>
      <c r="F144" s="16" t="str">
        <f t="shared" si="10"/>
        <v>Nein</v>
      </c>
      <c r="G144" s="17">
        <f t="shared" si="8"/>
        <v>0</v>
      </c>
      <c r="H144" s="65">
        <f>AVERAGE(G133:G139)</f>
        <v>0</v>
      </c>
      <c r="I144" s="21"/>
      <c r="J144" s="23"/>
      <c r="K144" s="22"/>
      <c r="L144" s="40"/>
    </row>
    <row r="145" spans="1:12" x14ac:dyDescent="0.2">
      <c r="A145" s="63"/>
      <c r="B145" s="68" t="s">
        <v>40</v>
      </c>
      <c r="C145" s="26" t="s">
        <v>117</v>
      </c>
      <c r="D145" s="72"/>
      <c r="E145" s="14" t="s">
        <v>133</v>
      </c>
      <c r="F145" s="14" t="s">
        <v>133</v>
      </c>
      <c r="G145" s="15">
        <f t="shared" si="8"/>
        <v>0</v>
      </c>
      <c r="H145" s="65">
        <f>AVERAGE(G133:G139)</f>
        <v>0</v>
      </c>
      <c r="I145" s="21"/>
      <c r="J145" s="23"/>
      <c r="K145" s="22"/>
      <c r="L145" s="40"/>
    </row>
    <row r="146" spans="1:12" ht="28.5" x14ac:dyDescent="0.2">
      <c r="A146" s="63"/>
      <c r="B146" s="68" t="s">
        <v>40</v>
      </c>
      <c r="C146" s="27" t="s">
        <v>115</v>
      </c>
      <c r="D146" s="72"/>
      <c r="E146" s="16" t="str">
        <f t="shared" si="9"/>
        <v>Nein</v>
      </c>
      <c r="F146" s="16" t="str">
        <f t="shared" si="10"/>
        <v>Nein</v>
      </c>
      <c r="G146" s="17">
        <f t="shared" si="8"/>
        <v>0</v>
      </c>
      <c r="H146" s="65">
        <f>AVERAGE(G133:G139)</f>
        <v>0</v>
      </c>
      <c r="I146" s="21"/>
      <c r="J146" s="23"/>
      <c r="K146" s="22"/>
      <c r="L146" s="40"/>
    </row>
    <row r="147" spans="1:12" x14ac:dyDescent="0.2">
      <c r="A147" s="63"/>
      <c r="B147" s="68" t="s">
        <v>40</v>
      </c>
      <c r="C147" s="26" t="s">
        <v>119</v>
      </c>
      <c r="D147" s="72"/>
      <c r="E147" s="14" t="s">
        <v>133</v>
      </c>
      <c r="F147" s="14" t="s">
        <v>133</v>
      </c>
      <c r="G147" s="15">
        <f t="shared" si="8"/>
        <v>0</v>
      </c>
      <c r="H147" s="65">
        <f>AVERAGE(G133:G139)</f>
        <v>0</v>
      </c>
      <c r="I147" s="21"/>
      <c r="J147" s="23"/>
      <c r="K147" s="22"/>
      <c r="L147" s="40"/>
    </row>
    <row r="148" spans="1:12" ht="28.5" x14ac:dyDescent="0.2">
      <c r="A148" s="63"/>
      <c r="B148" s="68" t="s">
        <v>40</v>
      </c>
      <c r="C148" s="27" t="s">
        <v>118</v>
      </c>
      <c r="D148" s="72"/>
      <c r="E148" s="16" t="str">
        <f t="shared" si="9"/>
        <v>Nein</v>
      </c>
      <c r="F148" s="16" t="str">
        <f t="shared" si="10"/>
        <v>Nein</v>
      </c>
      <c r="G148" s="17">
        <f t="shared" si="8"/>
        <v>0</v>
      </c>
      <c r="H148" s="65">
        <f>AVERAGE(G133:G139)</f>
        <v>0</v>
      </c>
      <c r="I148" s="21"/>
      <c r="J148" s="23"/>
      <c r="K148" s="22"/>
      <c r="L148" s="40"/>
    </row>
    <row r="149" spans="1:12" ht="28.5" x14ac:dyDescent="0.2">
      <c r="A149" s="63"/>
      <c r="B149" s="68" t="s">
        <v>40</v>
      </c>
      <c r="C149" s="26" t="s">
        <v>120</v>
      </c>
      <c r="D149" s="72"/>
      <c r="E149" s="14" t="s">
        <v>133</v>
      </c>
      <c r="F149" s="14" t="s">
        <v>133</v>
      </c>
      <c r="G149" s="15">
        <f t="shared" si="8"/>
        <v>0</v>
      </c>
      <c r="H149" s="65">
        <f>AVERAGE(G133:G139)</f>
        <v>0</v>
      </c>
      <c r="I149" s="21"/>
      <c r="J149" s="23"/>
      <c r="K149" s="22"/>
      <c r="L149" s="40"/>
    </row>
    <row r="150" spans="1:12" ht="15" thickBot="1" x14ac:dyDescent="0.25">
      <c r="A150" s="63"/>
      <c r="B150" s="68" t="s">
        <v>40</v>
      </c>
      <c r="C150" s="11"/>
      <c r="D150" s="72"/>
      <c r="E150" s="37" t="str">
        <f t="shared" si="9"/>
        <v/>
      </c>
      <c r="F150" s="37" t="str">
        <f t="shared" si="10"/>
        <v/>
      </c>
      <c r="G150" s="12"/>
      <c r="H150" s="65">
        <f>AVERAGE(G133:G139)</f>
        <v>0</v>
      </c>
      <c r="I150" s="21"/>
      <c r="J150" s="23"/>
      <c r="K150" s="22"/>
      <c r="L150" s="40"/>
    </row>
    <row r="151" spans="1:12" ht="28.5" x14ac:dyDescent="0.2">
      <c r="A151" s="62" t="s">
        <v>74</v>
      </c>
      <c r="B151" s="67" t="s">
        <v>74</v>
      </c>
      <c r="C151" s="27" t="s">
        <v>69</v>
      </c>
      <c r="D151" s="71" t="s">
        <v>140</v>
      </c>
      <c r="E151" s="16" t="str">
        <f t="shared" si="9"/>
        <v>Nein</v>
      </c>
      <c r="F151" s="16" t="str">
        <f t="shared" si="10"/>
        <v>Nein</v>
      </c>
      <c r="G151" s="17">
        <f t="shared" si="8"/>
        <v>0</v>
      </c>
      <c r="H151" s="64">
        <f>AVERAGE(G151:G160)</f>
        <v>0</v>
      </c>
      <c r="I151" s="21"/>
      <c r="J151" s="23"/>
      <c r="K151" s="22"/>
      <c r="L151" s="40"/>
    </row>
    <row r="152" spans="1:12" ht="28.5" x14ac:dyDescent="0.2">
      <c r="A152" s="63"/>
      <c r="B152" s="68" t="s">
        <v>74</v>
      </c>
      <c r="C152" s="27" t="s">
        <v>70</v>
      </c>
      <c r="D152" s="72"/>
      <c r="E152" s="16" t="str">
        <f t="shared" si="9"/>
        <v>Nein</v>
      </c>
      <c r="F152" s="16" t="str">
        <f t="shared" si="10"/>
        <v>Nein</v>
      </c>
      <c r="G152" s="17">
        <f t="shared" si="8"/>
        <v>0</v>
      </c>
      <c r="H152" s="65">
        <f>AVERAGE(G151:G155)</f>
        <v>0</v>
      </c>
      <c r="I152" s="21"/>
      <c r="J152" s="23"/>
      <c r="K152" s="22"/>
      <c r="L152" s="40"/>
    </row>
    <row r="153" spans="1:12" x14ac:dyDescent="0.2">
      <c r="A153" s="63"/>
      <c r="B153" s="68" t="s">
        <v>74</v>
      </c>
      <c r="C153" s="27" t="s">
        <v>71</v>
      </c>
      <c r="D153" s="72"/>
      <c r="E153" s="16" t="str">
        <f t="shared" si="9"/>
        <v>Nein</v>
      </c>
      <c r="F153" s="16" t="str">
        <f t="shared" si="10"/>
        <v>Nein</v>
      </c>
      <c r="G153" s="17">
        <f t="shared" si="8"/>
        <v>0</v>
      </c>
      <c r="H153" s="65">
        <f>AVERAGE(G151:G155)</f>
        <v>0</v>
      </c>
      <c r="I153" s="21"/>
      <c r="J153" s="23"/>
      <c r="K153" s="22"/>
      <c r="L153" s="40"/>
    </row>
    <row r="154" spans="1:12" x14ac:dyDescent="0.2">
      <c r="A154" s="63"/>
      <c r="B154" s="68" t="s">
        <v>74</v>
      </c>
      <c r="C154" s="26" t="s">
        <v>73</v>
      </c>
      <c r="D154" s="72"/>
      <c r="E154" s="14" t="s">
        <v>133</v>
      </c>
      <c r="F154" s="14" t="s">
        <v>133</v>
      </c>
      <c r="G154" s="15">
        <f t="shared" si="8"/>
        <v>0</v>
      </c>
      <c r="H154" s="65">
        <f>AVERAGE(G151:G155)</f>
        <v>0</v>
      </c>
      <c r="I154" s="21"/>
      <c r="J154" s="23"/>
      <c r="K154" s="22"/>
      <c r="L154" s="40"/>
    </row>
    <row r="155" spans="1:12" x14ac:dyDescent="0.2">
      <c r="A155" s="63"/>
      <c r="B155" s="68" t="s">
        <v>74</v>
      </c>
      <c r="C155" s="26" t="s">
        <v>75</v>
      </c>
      <c r="D155" s="72"/>
      <c r="E155" s="14" t="s">
        <v>133</v>
      </c>
      <c r="F155" s="14" t="s">
        <v>133</v>
      </c>
      <c r="G155" s="15">
        <f t="shared" si="8"/>
        <v>0</v>
      </c>
      <c r="H155" s="65">
        <f>AVERAGE(G151:G155)</f>
        <v>0</v>
      </c>
      <c r="I155" s="21"/>
      <c r="J155" s="23"/>
      <c r="K155" s="22"/>
      <c r="L155" s="40"/>
    </row>
    <row r="156" spans="1:12" x14ac:dyDescent="0.2">
      <c r="A156" s="63"/>
      <c r="B156" s="68" t="s">
        <v>74</v>
      </c>
      <c r="C156" s="26" t="s">
        <v>121</v>
      </c>
      <c r="D156" s="72"/>
      <c r="E156" s="14" t="s">
        <v>133</v>
      </c>
      <c r="F156" s="14" t="s">
        <v>133</v>
      </c>
      <c r="G156" s="15">
        <f t="shared" si="8"/>
        <v>0</v>
      </c>
      <c r="H156" s="65">
        <f>AVERAGE(G151:G155)</f>
        <v>0</v>
      </c>
      <c r="I156" s="21"/>
      <c r="J156" s="23"/>
      <c r="K156" s="22"/>
      <c r="L156" s="40"/>
    </row>
    <row r="157" spans="1:12" x14ac:dyDescent="0.2">
      <c r="A157" s="63"/>
      <c r="B157" s="68" t="s">
        <v>74</v>
      </c>
      <c r="C157" s="26" t="s">
        <v>76</v>
      </c>
      <c r="D157" s="72"/>
      <c r="E157" s="14" t="s">
        <v>133</v>
      </c>
      <c r="F157" s="14" t="s">
        <v>133</v>
      </c>
      <c r="G157" s="15">
        <f t="shared" si="8"/>
        <v>0</v>
      </c>
      <c r="H157" s="65">
        <f>AVERAGE(G151:G155)</f>
        <v>0</v>
      </c>
      <c r="I157" s="21"/>
      <c r="J157" s="23"/>
      <c r="K157" s="22"/>
      <c r="L157" s="40"/>
    </row>
    <row r="158" spans="1:12" ht="28.5" x14ac:dyDescent="0.2">
      <c r="A158" s="63"/>
      <c r="B158" s="68" t="s">
        <v>74</v>
      </c>
      <c r="C158" s="26" t="s">
        <v>99</v>
      </c>
      <c r="D158" s="72"/>
      <c r="E158" s="14" t="s">
        <v>133</v>
      </c>
      <c r="F158" s="14" t="s">
        <v>133</v>
      </c>
      <c r="G158" s="15">
        <f t="shared" si="8"/>
        <v>0</v>
      </c>
      <c r="H158" s="65">
        <f>AVERAGE(G151:G155)</f>
        <v>0</v>
      </c>
      <c r="I158" s="21"/>
      <c r="J158" s="23"/>
      <c r="K158" s="22"/>
      <c r="L158" s="40"/>
    </row>
    <row r="159" spans="1:12" x14ac:dyDescent="0.2">
      <c r="A159" s="63"/>
      <c r="B159" s="68" t="s">
        <v>74</v>
      </c>
      <c r="C159" s="26" t="s">
        <v>102</v>
      </c>
      <c r="D159" s="72"/>
      <c r="E159" s="14" t="s">
        <v>133</v>
      </c>
      <c r="F159" s="14" t="s">
        <v>133</v>
      </c>
      <c r="G159" s="15">
        <f t="shared" si="8"/>
        <v>0</v>
      </c>
      <c r="H159" s="65">
        <f>AVERAGE(G151:G155)</f>
        <v>0</v>
      </c>
      <c r="I159" s="21"/>
      <c r="J159" s="23"/>
      <c r="K159" s="22"/>
      <c r="L159" s="40"/>
    </row>
    <row r="160" spans="1:12" x14ac:dyDescent="0.2">
      <c r="A160" s="63"/>
      <c r="B160" s="68" t="s">
        <v>74</v>
      </c>
      <c r="C160" s="26" t="s">
        <v>123</v>
      </c>
      <c r="D160" s="72"/>
      <c r="E160" s="14" t="s">
        <v>133</v>
      </c>
      <c r="F160" s="14" t="s">
        <v>133</v>
      </c>
      <c r="G160" s="15">
        <f t="shared" si="8"/>
        <v>0</v>
      </c>
      <c r="H160" s="65">
        <f>AVERAGE(G151:G155)</f>
        <v>0</v>
      </c>
      <c r="I160" s="21"/>
      <c r="J160" s="23"/>
      <c r="K160" s="22"/>
      <c r="L160" s="40"/>
    </row>
    <row r="161" spans="1:12" x14ac:dyDescent="0.2">
      <c r="A161" s="63"/>
      <c r="B161" s="68" t="s">
        <v>74</v>
      </c>
      <c r="C161" s="4"/>
      <c r="D161" s="72"/>
      <c r="E161" s="33" t="str">
        <f t="shared" si="9"/>
        <v/>
      </c>
      <c r="F161" s="33" t="str">
        <f t="shared" si="10"/>
        <v/>
      </c>
      <c r="G161" s="8"/>
      <c r="H161" s="65">
        <f>AVERAGE(G151:G155)</f>
        <v>0</v>
      </c>
      <c r="I161" s="21"/>
      <c r="J161" s="23"/>
      <c r="K161" s="22"/>
      <c r="L161" s="40"/>
    </row>
    <row r="162" spans="1:12" ht="15" thickBot="1" x14ac:dyDescent="0.25">
      <c r="A162" s="63"/>
      <c r="B162" s="68" t="s">
        <v>74</v>
      </c>
      <c r="C162" s="11"/>
      <c r="D162" s="72"/>
      <c r="E162" s="37" t="str">
        <f t="shared" si="9"/>
        <v/>
      </c>
      <c r="F162" s="37" t="str">
        <f t="shared" si="10"/>
        <v/>
      </c>
      <c r="G162" s="12"/>
      <c r="H162" s="65">
        <f>AVERAGE(G151:G155)</f>
        <v>0</v>
      </c>
      <c r="I162" s="21"/>
      <c r="J162" s="23"/>
      <c r="K162" s="22"/>
      <c r="L162" s="40"/>
    </row>
    <row r="163" spans="1:12" x14ac:dyDescent="0.2">
      <c r="A163" s="59" t="s">
        <v>64</v>
      </c>
      <c r="B163" s="67" t="s">
        <v>64</v>
      </c>
      <c r="C163" s="25" t="s">
        <v>67</v>
      </c>
      <c r="D163" s="71" t="s">
        <v>140</v>
      </c>
      <c r="E163" s="16" t="str">
        <f t="shared" si="9"/>
        <v>Nein</v>
      </c>
      <c r="F163" s="16" t="str">
        <f t="shared" si="10"/>
        <v>Nein</v>
      </c>
      <c r="G163" s="17">
        <f t="shared" si="8"/>
        <v>0</v>
      </c>
      <c r="H163" s="64">
        <f>AVERAGE(G163:G164)</f>
        <v>0</v>
      </c>
      <c r="I163" s="21"/>
      <c r="J163" s="23"/>
      <c r="K163" s="22"/>
      <c r="L163" s="40"/>
    </row>
    <row r="164" spans="1:12" x14ac:dyDescent="0.2">
      <c r="A164" s="60"/>
      <c r="B164" s="68" t="s">
        <v>64</v>
      </c>
      <c r="C164" s="25" t="s">
        <v>92</v>
      </c>
      <c r="D164" s="72"/>
      <c r="E164" s="16" t="str">
        <f t="shared" si="9"/>
        <v>Nein</v>
      </c>
      <c r="F164" s="16" t="str">
        <f t="shared" si="10"/>
        <v>Nein</v>
      </c>
      <c r="G164" s="17">
        <f t="shared" si="8"/>
        <v>0</v>
      </c>
      <c r="H164" s="65">
        <f>AVERAGE(G163:G165)</f>
        <v>0</v>
      </c>
      <c r="I164" s="21"/>
      <c r="J164" s="23"/>
      <c r="K164" s="22"/>
      <c r="L164" s="40"/>
    </row>
    <row r="165" spans="1:12" x14ac:dyDescent="0.2">
      <c r="A165" s="60"/>
      <c r="B165" s="68" t="s">
        <v>64</v>
      </c>
      <c r="C165" s="7"/>
      <c r="D165" s="72"/>
      <c r="E165" s="33" t="str">
        <f t="shared" si="9"/>
        <v/>
      </c>
      <c r="F165" s="33" t="str">
        <f t="shared" si="10"/>
        <v/>
      </c>
      <c r="G165" s="8"/>
      <c r="H165" s="65">
        <f>AVERAGE(G163:G165)</f>
        <v>0</v>
      </c>
      <c r="I165" s="21"/>
      <c r="J165" s="23"/>
      <c r="K165" s="22"/>
      <c r="L165" s="40"/>
    </row>
    <row r="166" spans="1:12" x14ac:dyDescent="0.2">
      <c r="A166" s="60"/>
      <c r="B166" s="68" t="s">
        <v>64</v>
      </c>
      <c r="C166" s="7"/>
      <c r="D166" s="72"/>
      <c r="E166" s="33" t="str">
        <f t="shared" si="9"/>
        <v/>
      </c>
      <c r="F166" s="33" t="str">
        <f t="shared" si="10"/>
        <v/>
      </c>
      <c r="H166" s="65">
        <f>AVERAGE(G163:G165)</f>
        <v>0</v>
      </c>
      <c r="I166" s="21"/>
      <c r="J166" s="23"/>
      <c r="K166" s="22"/>
      <c r="L166" s="40"/>
    </row>
    <row r="167" spans="1:12" ht="15" thickBot="1" x14ac:dyDescent="0.25">
      <c r="A167" s="60"/>
      <c r="B167" s="68" t="s">
        <v>64</v>
      </c>
      <c r="C167" s="11"/>
      <c r="D167" s="72"/>
      <c r="E167" s="37" t="str">
        <f t="shared" si="9"/>
        <v/>
      </c>
      <c r="F167" s="37" t="str">
        <f t="shared" si="10"/>
        <v/>
      </c>
      <c r="G167" s="38"/>
      <c r="H167" s="65">
        <f>AVERAGE(G163:G165)</f>
        <v>0</v>
      </c>
      <c r="I167" s="21"/>
      <c r="J167" s="23"/>
      <c r="K167" s="22"/>
      <c r="L167" s="40"/>
    </row>
    <row r="168" spans="1:12" x14ac:dyDescent="0.2">
      <c r="A168" s="59" t="s">
        <v>58</v>
      </c>
      <c r="B168" s="67" t="s">
        <v>58</v>
      </c>
      <c r="C168" s="27" t="s">
        <v>65</v>
      </c>
      <c r="D168" s="71" t="s">
        <v>140</v>
      </c>
      <c r="E168" s="16" t="str">
        <f t="shared" si="9"/>
        <v>Nein</v>
      </c>
      <c r="F168" s="16" t="str">
        <f t="shared" si="10"/>
        <v>Nein</v>
      </c>
      <c r="G168" s="17">
        <f t="shared" si="8"/>
        <v>0</v>
      </c>
      <c r="H168" s="64">
        <f>AVERAGE(G168:G172)</f>
        <v>0</v>
      </c>
      <c r="I168" s="21"/>
      <c r="J168" s="23"/>
      <c r="K168" s="22"/>
      <c r="L168" s="40"/>
    </row>
    <row r="169" spans="1:12" ht="42.75" customHeight="1" x14ac:dyDescent="0.2">
      <c r="A169" s="60"/>
      <c r="B169" s="68" t="s">
        <v>58</v>
      </c>
      <c r="C169" s="26" t="s">
        <v>88</v>
      </c>
      <c r="D169" s="72"/>
      <c r="E169" s="14" t="s">
        <v>133</v>
      </c>
      <c r="F169" s="14" t="s">
        <v>133</v>
      </c>
      <c r="G169" s="15">
        <f t="shared" si="8"/>
        <v>0</v>
      </c>
      <c r="H169" s="65">
        <f>AVERAGE(G168:G173)</f>
        <v>0</v>
      </c>
      <c r="I169" s="21"/>
      <c r="J169" s="23"/>
      <c r="K169" s="22"/>
      <c r="L169" s="40"/>
    </row>
    <row r="170" spans="1:12" ht="42.75" customHeight="1" x14ac:dyDescent="0.2">
      <c r="A170" s="60"/>
      <c r="B170" s="68" t="s">
        <v>58</v>
      </c>
      <c r="C170" s="26" t="s">
        <v>90</v>
      </c>
      <c r="D170" s="72"/>
      <c r="E170" s="14" t="s">
        <v>133</v>
      </c>
      <c r="F170" s="14" t="s">
        <v>133</v>
      </c>
      <c r="G170" s="15">
        <f t="shared" si="8"/>
        <v>0</v>
      </c>
      <c r="H170" s="65">
        <f>AVERAGE(G168:G173)</f>
        <v>0</v>
      </c>
      <c r="I170" s="21"/>
      <c r="J170" s="23"/>
      <c r="K170" s="22"/>
      <c r="L170" s="40"/>
    </row>
    <row r="171" spans="1:12" x14ac:dyDescent="0.2">
      <c r="A171" s="60"/>
      <c r="B171" s="68" t="s">
        <v>58</v>
      </c>
      <c r="C171" s="26" t="s">
        <v>105</v>
      </c>
      <c r="D171" s="72"/>
      <c r="E171" s="14" t="s">
        <v>133</v>
      </c>
      <c r="F171" s="14" t="s">
        <v>133</v>
      </c>
      <c r="G171" s="15">
        <f t="shared" si="8"/>
        <v>0</v>
      </c>
      <c r="H171" s="65">
        <f>AVERAGE(G168:G173)</f>
        <v>0</v>
      </c>
      <c r="I171" s="21"/>
      <c r="J171" s="23"/>
      <c r="K171" s="22"/>
      <c r="L171" s="40"/>
    </row>
    <row r="172" spans="1:12" ht="42.75" customHeight="1" x14ac:dyDescent="0.2">
      <c r="A172" s="60"/>
      <c r="B172" s="68" t="s">
        <v>58</v>
      </c>
      <c r="C172" s="27" t="s">
        <v>112</v>
      </c>
      <c r="D172" s="72"/>
      <c r="E172" s="16" t="str">
        <f t="shared" si="9"/>
        <v>Nein</v>
      </c>
      <c r="F172" s="16" t="str">
        <f t="shared" si="10"/>
        <v>Nein</v>
      </c>
      <c r="G172" s="17">
        <f t="shared" si="8"/>
        <v>0</v>
      </c>
      <c r="H172" s="65">
        <f>AVERAGE(G168:G173)</f>
        <v>0</v>
      </c>
      <c r="I172" s="21"/>
      <c r="J172" s="23"/>
      <c r="K172" s="22"/>
      <c r="L172" s="40"/>
    </row>
    <row r="173" spans="1:12" ht="15" thickBot="1" x14ac:dyDescent="0.25">
      <c r="A173" s="60"/>
      <c r="B173" s="68" t="s">
        <v>58</v>
      </c>
      <c r="C173" s="11"/>
      <c r="D173" s="72"/>
      <c r="E173" s="37" t="str">
        <f t="shared" si="9"/>
        <v/>
      </c>
      <c r="F173" s="37" t="str">
        <f t="shared" si="10"/>
        <v/>
      </c>
      <c r="G173" s="12"/>
      <c r="H173" s="65">
        <f>AVERAGE(G168:G173)</f>
        <v>0</v>
      </c>
      <c r="I173" s="21"/>
      <c r="J173" s="23"/>
      <c r="K173" s="22"/>
      <c r="L173" s="40"/>
    </row>
    <row r="174" spans="1:12" x14ac:dyDescent="0.2">
      <c r="A174" s="59" t="s">
        <v>109</v>
      </c>
      <c r="B174" s="67" t="s">
        <v>109</v>
      </c>
      <c r="C174" s="26" t="s">
        <v>124</v>
      </c>
      <c r="D174" s="71" t="s">
        <v>140</v>
      </c>
      <c r="E174" s="14" t="s">
        <v>133</v>
      </c>
      <c r="F174" s="14" t="s">
        <v>133</v>
      </c>
      <c r="G174" s="15">
        <f t="shared" si="8"/>
        <v>0</v>
      </c>
      <c r="H174" s="64">
        <f>AVERAGE(G174:G176)</f>
        <v>0</v>
      </c>
      <c r="I174" s="21"/>
      <c r="J174" s="23"/>
      <c r="K174" s="22"/>
      <c r="L174" s="40"/>
    </row>
    <row r="175" spans="1:12" ht="42.75" customHeight="1" x14ac:dyDescent="0.2">
      <c r="A175" s="60"/>
      <c r="B175" s="68" t="s">
        <v>109</v>
      </c>
      <c r="C175" s="27" t="s">
        <v>85</v>
      </c>
      <c r="D175" s="72"/>
      <c r="E175" s="16" t="str">
        <f t="shared" si="9"/>
        <v>Nein</v>
      </c>
      <c r="F175" s="16" t="str">
        <f t="shared" si="10"/>
        <v>Nein</v>
      </c>
      <c r="G175" s="17">
        <f t="shared" si="8"/>
        <v>0</v>
      </c>
      <c r="H175" s="65">
        <f>AVERAGE(G174:G177)</f>
        <v>0</v>
      </c>
      <c r="I175" s="21"/>
      <c r="J175" s="23"/>
      <c r="K175" s="22"/>
      <c r="L175" s="40"/>
    </row>
    <row r="176" spans="1:12" x14ac:dyDescent="0.2">
      <c r="A176" s="60"/>
      <c r="B176" s="68" t="s">
        <v>109</v>
      </c>
      <c r="C176" s="27" t="s">
        <v>111</v>
      </c>
      <c r="D176" s="72"/>
      <c r="E176" s="16" t="str">
        <f t="shared" si="9"/>
        <v>Nein</v>
      </c>
      <c r="F176" s="16" t="str">
        <f t="shared" si="10"/>
        <v>Nein</v>
      </c>
      <c r="G176" s="17">
        <f t="shared" si="8"/>
        <v>0</v>
      </c>
      <c r="H176" s="65">
        <f>AVERAGE(G174:G177)</f>
        <v>0</v>
      </c>
      <c r="I176" s="21"/>
      <c r="J176" s="23"/>
      <c r="K176" s="22"/>
      <c r="L176" s="40"/>
    </row>
    <row r="177" spans="1:12" ht="15" thickBot="1" x14ac:dyDescent="0.25">
      <c r="A177" s="60"/>
      <c r="B177" s="68" t="s">
        <v>109</v>
      </c>
      <c r="C177" s="11"/>
      <c r="D177" s="72"/>
      <c r="E177" s="37" t="str">
        <f t="shared" si="9"/>
        <v/>
      </c>
      <c r="F177" s="37" t="str">
        <f t="shared" si="10"/>
        <v/>
      </c>
      <c r="G177" s="12"/>
      <c r="H177" s="65">
        <f>AVERAGE(G174:G177)</f>
        <v>0</v>
      </c>
      <c r="I177" s="21"/>
      <c r="J177" s="23"/>
      <c r="K177" s="22"/>
      <c r="L177" s="40"/>
    </row>
    <row r="178" spans="1:12" x14ac:dyDescent="0.2">
      <c r="A178" s="59" t="s">
        <v>101</v>
      </c>
      <c r="B178" s="67" t="s">
        <v>101</v>
      </c>
      <c r="C178" s="27" t="s">
        <v>107</v>
      </c>
      <c r="D178" s="71" t="s">
        <v>137</v>
      </c>
      <c r="E178" s="16" t="str">
        <f t="shared" si="9"/>
        <v>Nein</v>
      </c>
      <c r="F178" s="16" t="str">
        <f t="shared" si="10"/>
        <v>Nein</v>
      </c>
      <c r="G178" s="18">
        <f t="shared" si="8"/>
        <v>0</v>
      </c>
      <c r="H178" s="64">
        <f>AVERAGE(G178:G179)</f>
        <v>0</v>
      </c>
      <c r="I178" s="21"/>
      <c r="J178" s="23"/>
      <c r="K178" s="22"/>
      <c r="L178" s="40"/>
    </row>
    <row r="179" spans="1:12" x14ac:dyDescent="0.2">
      <c r="A179" s="60"/>
      <c r="B179" s="68" t="s">
        <v>101</v>
      </c>
      <c r="C179" s="36" t="s">
        <v>56</v>
      </c>
      <c r="D179" s="72"/>
      <c r="E179" s="16" t="str">
        <f t="shared" si="9"/>
        <v>Nein</v>
      </c>
      <c r="F179" s="16" t="str">
        <f t="shared" si="10"/>
        <v>Nein</v>
      </c>
      <c r="G179" s="18">
        <f t="shared" si="8"/>
        <v>0</v>
      </c>
      <c r="H179" s="65">
        <f>AVERAGE(G178:G180)</f>
        <v>0</v>
      </c>
      <c r="I179" s="21"/>
      <c r="J179" s="23"/>
      <c r="K179" s="22"/>
      <c r="L179" s="40"/>
    </row>
    <row r="180" spans="1:12" ht="15" thickBot="1" x14ac:dyDescent="0.25">
      <c r="A180" s="60"/>
      <c r="B180" s="68" t="s">
        <v>101</v>
      </c>
      <c r="C180" s="34"/>
      <c r="D180" s="72"/>
      <c r="E180" s="37" t="str">
        <f t="shared" si="9"/>
        <v/>
      </c>
      <c r="F180" s="37" t="str">
        <f t="shared" si="10"/>
        <v/>
      </c>
      <c r="G180" s="39"/>
      <c r="H180" s="65">
        <f>AVERAGE(G178:G180)</f>
        <v>0</v>
      </c>
      <c r="I180" s="21"/>
      <c r="J180" s="23"/>
      <c r="K180" s="22"/>
      <c r="L180" s="40"/>
    </row>
    <row r="181" spans="1:12" x14ac:dyDescent="0.2">
      <c r="A181" s="59" t="s">
        <v>122</v>
      </c>
      <c r="B181" s="67" t="s">
        <v>122</v>
      </c>
      <c r="C181" s="27" t="s">
        <v>38</v>
      </c>
      <c r="D181" s="71" t="s">
        <v>138</v>
      </c>
      <c r="E181" s="16" t="str">
        <f t="shared" si="9"/>
        <v>Nein</v>
      </c>
      <c r="F181" s="16" t="str">
        <f t="shared" si="10"/>
        <v>Nein</v>
      </c>
      <c r="G181" s="18">
        <f t="shared" si="8"/>
        <v>0</v>
      </c>
      <c r="H181" s="64">
        <f>AVERAGE(G181:G184)</f>
        <v>0</v>
      </c>
      <c r="I181" s="21"/>
      <c r="J181" s="23"/>
      <c r="K181" s="22"/>
      <c r="L181" s="40"/>
    </row>
    <row r="182" spans="1:12" x14ac:dyDescent="0.2">
      <c r="A182" s="60"/>
      <c r="B182" s="68" t="s">
        <v>122</v>
      </c>
      <c r="C182" s="27" t="s">
        <v>41</v>
      </c>
      <c r="D182" s="72"/>
      <c r="E182" s="16" t="str">
        <f t="shared" si="9"/>
        <v>Nein</v>
      </c>
      <c r="F182" s="16" t="str">
        <f t="shared" si="10"/>
        <v>Nein</v>
      </c>
      <c r="G182" s="18">
        <f t="shared" si="8"/>
        <v>0</v>
      </c>
      <c r="H182" s="65">
        <f>AVERAGE(G181:G184)</f>
        <v>0</v>
      </c>
      <c r="I182" s="21"/>
      <c r="J182" s="23"/>
      <c r="K182" s="22"/>
      <c r="L182" s="40"/>
    </row>
    <row r="183" spans="1:12" ht="28.5" x14ac:dyDescent="0.2">
      <c r="A183" s="60"/>
      <c r="B183" s="68" t="s">
        <v>122</v>
      </c>
      <c r="C183" s="27" t="s">
        <v>44</v>
      </c>
      <c r="D183" s="72"/>
      <c r="E183" s="16" t="str">
        <f t="shared" si="9"/>
        <v>Nein</v>
      </c>
      <c r="F183" s="16" t="str">
        <f t="shared" si="10"/>
        <v>Nein</v>
      </c>
      <c r="G183" s="17">
        <f t="shared" si="8"/>
        <v>0</v>
      </c>
      <c r="H183" s="65">
        <f>AVERAGE(G181:G184)</f>
        <v>0</v>
      </c>
      <c r="I183" s="21"/>
      <c r="J183" s="23"/>
      <c r="K183" s="22"/>
      <c r="L183" s="40"/>
    </row>
    <row r="184" spans="1:12" ht="60" customHeight="1" x14ac:dyDescent="0.2">
      <c r="A184" s="60"/>
      <c r="B184" s="68" t="s">
        <v>122</v>
      </c>
      <c r="C184" s="27" t="s">
        <v>21</v>
      </c>
      <c r="D184" s="72"/>
      <c r="E184" s="16" t="str">
        <f t="shared" si="9"/>
        <v>Nein</v>
      </c>
      <c r="F184" s="16" t="str">
        <f t="shared" si="10"/>
        <v>Nein</v>
      </c>
      <c r="G184" s="17">
        <f t="shared" si="8"/>
        <v>0</v>
      </c>
      <c r="H184" s="65">
        <f>AVERAGE(G181:G184)</f>
        <v>0</v>
      </c>
      <c r="I184" s="21"/>
      <c r="J184" s="23"/>
      <c r="K184" s="22"/>
      <c r="L184" s="40"/>
    </row>
    <row r="185" spans="1:12" ht="15" thickBot="1" x14ac:dyDescent="0.25">
      <c r="A185" s="60"/>
      <c r="B185" s="68" t="s">
        <v>122</v>
      </c>
      <c r="C185" s="11"/>
      <c r="D185" s="72"/>
      <c r="E185" s="37" t="str">
        <f t="shared" si="9"/>
        <v/>
      </c>
      <c r="F185" s="37" t="str">
        <f t="shared" si="10"/>
        <v/>
      </c>
      <c r="G185" s="12"/>
      <c r="H185" s="65">
        <f>AVERAGE(G181:G184)</f>
        <v>0</v>
      </c>
      <c r="I185" s="21"/>
      <c r="J185" s="23"/>
      <c r="K185" s="22"/>
      <c r="L185" s="40"/>
    </row>
    <row r="186" spans="1:12" x14ac:dyDescent="0.2">
      <c r="A186" s="59" t="s">
        <v>125</v>
      </c>
      <c r="B186" s="67" t="s">
        <v>125</v>
      </c>
      <c r="C186" s="27" t="s">
        <v>38</v>
      </c>
      <c r="D186" s="71" t="s">
        <v>138</v>
      </c>
      <c r="E186" s="16" t="str">
        <f t="shared" si="9"/>
        <v>Nein</v>
      </c>
      <c r="F186" s="16" t="str">
        <f t="shared" si="10"/>
        <v>Nein</v>
      </c>
      <c r="G186" s="17">
        <f t="shared" si="8"/>
        <v>0</v>
      </c>
      <c r="H186" s="64">
        <f>AVERAGE(G186:G187)</f>
        <v>0</v>
      </c>
      <c r="I186" s="21"/>
      <c r="J186" s="23"/>
      <c r="K186" s="22"/>
      <c r="L186" s="40"/>
    </row>
    <row r="187" spans="1:12" ht="28.5" x14ac:dyDescent="0.2">
      <c r="A187" s="60"/>
      <c r="B187" s="68" t="s">
        <v>125</v>
      </c>
      <c r="C187" s="27" t="s">
        <v>21</v>
      </c>
      <c r="D187" s="72"/>
      <c r="E187" s="16" t="str">
        <f t="shared" si="9"/>
        <v>Nein</v>
      </c>
      <c r="F187" s="16" t="str">
        <f t="shared" si="10"/>
        <v>Nein</v>
      </c>
      <c r="G187" s="17">
        <f t="shared" si="8"/>
        <v>0</v>
      </c>
      <c r="H187" s="65">
        <f>AVERAGE(G186)</f>
        <v>0</v>
      </c>
      <c r="I187" s="21"/>
      <c r="J187" s="23"/>
      <c r="K187" s="22"/>
      <c r="L187" s="40"/>
    </row>
    <row r="188" spans="1:12" ht="15" thickBot="1" x14ac:dyDescent="0.25">
      <c r="A188" s="60"/>
      <c r="B188" s="68" t="s">
        <v>125</v>
      </c>
      <c r="C188" s="11"/>
      <c r="D188" s="72"/>
      <c r="E188" s="37" t="str">
        <f t="shared" si="9"/>
        <v/>
      </c>
      <c r="F188" s="37" t="str">
        <f t="shared" si="10"/>
        <v/>
      </c>
      <c r="G188" s="12"/>
      <c r="H188" s="65">
        <f>AVERAGE(G186)</f>
        <v>0</v>
      </c>
      <c r="I188" s="21"/>
      <c r="J188" s="23"/>
      <c r="K188" s="22"/>
      <c r="L188" s="40"/>
    </row>
    <row r="189" spans="1:12" x14ac:dyDescent="0.2">
      <c r="A189" s="59" t="s">
        <v>126</v>
      </c>
      <c r="B189" s="67" t="s">
        <v>126</v>
      </c>
      <c r="C189" s="27" t="s">
        <v>38</v>
      </c>
      <c r="D189" s="71" t="s">
        <v>138</v>
      </c>
      <c r="E189" s="16" t="str">
        <f t="shared" si="9"/>
        <v>Nein</v>
      </c>
      <c r="F189" s="16" t="str">
        <f t="shared" si="10"/>
        <v>Nein</v>
      </c>
      <c r="G189" s="17">
        <f t="shared" si="8"/>
        <v>0</v>
      </c>
      <c r="H189" s="64">
        <f>AVERAGE(G189:G190)</f>
        <v>0</v>
      </c>
      <c r="I189" s="21"/>
      <c r="J189" s="23"/>
      <c r="K189" s="22"/>
      <c r="L189" s="40"/>
    </row>
    <row r="190" spans="1:12" ht="28.5" x14ac:dyDescent="0.2">
      <c r="A190" s="60"/>
      <c r="B190" s="68" t="s">
        <v>126</v>
      </c>
      <c r="C190" s="27" t="s">
        <v>21</v>
      </c>
      <c r="D190" s="72"/>
      <c r="E190" s="16" t="str">
        <f t="shared" si="9"/>
        <v>Nein</v>
      </c>
      <c r="F190" s="16" t="str">
        <f t="shared" si="10"/>
        <v>Nein</v>
      </c>
      <c r="G190" s="17">
        <f t="shared" si="8"/>
        <v>0</v>
      </c>
      <c r="H190" s="65">
        <f>AVERAGE(G189:G191)</f>
        <v>0</v>
      </c>
      <c r="I190" s="21"/>
      <c r="J190" s="23"/>
      <c r="K190" s="22"/>
      <c r="L190" s="40"/>
    </row>
    <row r="191" spans="1:12" ht="15" thickBot="1" x14ac:dyDescent="0.25">
      <c r="A191" s="60"/>
      <c r="B191" s="68" t="s">
        <v>126</v>
      </c>
      <c r="C191" s="11"/>
      <c r="D191" s="72"/>
      <c r="E191" s="37" t="str">
        <f t="shared" si="9"/>
        <v/>
      </c>
      <c r="F191" s="37" t="str">
        <f t="shared" si="10"/>
        <v/>
      </c>
      <c r="G191" s="12"/>
      <c r="H191" s="65">
        <f>AVERAGE(G189:G191)</f>
        <v>0</v>
      </c>
      <c r="I191" s="21"/>
      <c r="J191" s="23"/>
      <c r="K191" s="22"/>
      <c r="L191" s="40"/>
    </row>
    <row r="192" spans="1:12" x14ac:dyDescent="0.2">
      <c r="A192" s="59" t="s">
        <v>127</v>
      </c>
      <c r="B192" s="67" t="s">
        <v>127</v>
      </c>
      <c r="C192" s="27" t="s">
        <v>38</v>
      </c>
      <c r="D192" s="71" t="s">
        <v>138</v>
      </c>
      <c r="E192" s="16" t="str">
        <f t="shared" si="9"/>
        <v>Nein</v>
      </c>
      <c r="F192" s="16" t="str">
        <f t="shared" si="10"/>
        <v>Nein</v>
      </c>
      <c r="G192" s="17">
        <f t="shared" si="8"/>
        <v>0</v>
      </c>
      <c r="H192" s="64">
        <f>AVERAGE(G192:G193)</f>
        <v>0</v>
      </c>
      <c r="I192" s="21"/>
      <c r="J192" s="23"/>
      <c r="K192" s="22"/>
      <c r="L192" s="40"/>
    </row>
    <row r="193" spans="1:12" ht="60" customHeight="1" x14ac:dyDescent="0.2">
      <c r="A193" s="60"/>
      <c r="B193" s="68" t="s">
        <v>127</v>
      </c>
      <c r="C193" s="27" t="s">
        <v>21</v>
      </c>
      <c r="D193" s="72"/>
      <c r="E193" s="16" t="str">
        <f t="shared" si="9"/>
        <v>Nein</v>
      </c>
      <c r="F193" s="16" t="str">
        <f t="shared" si="10"/>
        <v>Nein</v>
      </c>
      <c r="G193" s="17">
        <f t="shared" si="8"/>
        <v>0</v>
      </c>
      <c r="H193" s="65">
        <f>AVERAGE(G192)</f>
        <v>0</v>
      </c>
      <c r="I193" s="21"/>
      <c r="J193" s="23"/>
      <c r="K193" s="22"/>
      <c r="L193" s="40"/>
    </row>
    <row r="194" spans="1:12" ht="15" thickBot="1" x14ac:dyDescent="0.25">
      <c r="A194" s="60"/>
      <c r="B194" s="68" t="s">
        <v>127</v>
      </c>
      <c r="C194" s="11"/>
      <c r="D194" s="72"/>
      <c r="E194" s="37" t="str">
        <f t="shared" si="9"/>
        <v/>
      </c>
      <c r="F194" s="37" t="str">
        <f t="shared" si="10"/>
        <v/>
      </c>
      <c r="G194" s="12"/>
      <c r="H194" s="65">
        <f>AVERAGE(G192)</f>
        <v>0</v>
      </c>
      <c r="I194" s="21"/>
      <c r="J194" s="23"/>
      <c r="K194" s="22"/>
      <c r="L194" s="40"/>
    </row>
    <row r="195" spans="1:12" ht="42.75" customHeight="1" x14ac:dyDescent="0.2">
      <c r="A195" s="59" t="s">
        <v>136</v>
      </c>
      <c r="B195" s="67" t="s">
        <v>128</v>
      </c>
      <c r="C195" s="25" t="s">
        <v>11</v>
      </c>
      <c r="D195" s="71" t="s">
        <v>144</v>
      </c>
      <c r="E195" s="16" t="str">
        <f t="shared" si="9"/>
        <v>Nein</v>
      </c>
      <c r="F195" s="16" t="str">
        <f t="shared" si="10"/>
        <v>Nein</v>
      </c>
      <c r="G195" s="17">
        <f t="shared" si="8"/>
        <v>0</v>
      </c>
      <c r="H195" s="64">
        <f>AVERAGE(G195:G198)</f>
        <v>0</v>
      </c>
      <c r="I195" s="21"/>
      <c r="J195" s="23"/>
      <c r="K195" s="22"/>
      <c r="L195" s="40"/>
    </row>
    <row r="196" spans="1:12" x14ac:dyDescent="0.2">
      <c r="A196" s="60"/>
      <c r="B196" s="68" t="s">
        <v>128</v>
      </c>
      <c r="C196" s="25" t="s">
        <v>38</v>
      </c>
      <c r="D196" s="72"/>
      <c r="E196" s="16" t="str">
        <f t="shared" si="9"/>
        <v>Nein</v>
      </c>
      <c r="F196" s="16" t="str">
        <f t="shared" si="10"/>
        <v>Nein</v>
      </c>
      <c r="G196" s="17">
        <f t="shared" ref="G196:G205" si="11">IF(AND(E196="Ja",F196="Ja"),1,IF(AND(E196="In Bearbeitung",F196="In Bearbeitung"),0.5,IF(OR(AND(E196="Ja",F196="In Bearbeitung"),AND(E196="In Bearbeitung",F196="Ja")),0.75,IF(OR(AND(E196="Nein",F196="In Bearbeitung"),AND(E196="In Bearbeitung",F196="Nein")),0.25,IF(OR(AND(E196="Nein",F196="Ja"),AND(E196="Ja",F196="Nein")),0.6,0)))))</f>
        <v>0</v>
      </c>
      <c r="H196" s="65">
        <f>AVERAGE(G195:G197)</f>
        <v>0</v>
      </c>
      <c r="I196" s="21"/>
      <c r="J196" s="23"/>
      <c r="K196" s="22"/>
      <c r="L196" s="40"/>
    </row>
    <row r="197" spans="1:12" x14ac:dyDescent="0.2">
      <c r="A197" s="60"/>
      <c r="B197" s="68" t="s">
        <v>128</v>
      </c>
      <c r="C197" s="25" t="s">
        <v>41</v>
      </c>
      <c r="D197" s="72"/>
      <c r="E197" s="16" t="str">
        <f t="shared" si="9"/>
        <v>Nein</v>
      </c>
      <c r="F197" s="16" t="str">
        <f t="shared" si="10"/>
        <v>Nein</v>
      </c>
      <c r="G197" s="17">
        <f t="shared" si="11"/>
        <v>0</v>
      </c>
      <c r="H197" s="65">
        <f>AVERAGE(G195:G197)</f>
        <v>0</v>
      </c>
      <c r="I197" s="21"/>
      <c r="J197" s="23"/>
      <c r="K197" s="22"/>
      <c r="L197" s="40"/>
    </row>
    <row r="198" spans="1:12" ht="28.5" x14ac:dyDescent="0.2">
      <c r="A198" s="60"/>
      <c r="B198" s="68" t="s">
        <v>128</v>
      </c>
      <c r="C198" s="27" t="s">
        <v>21</v>
      </c>
      <c r="D198" s="72"/>
      <c r="E198" s="16" t="str">
        <f t="shared" si="9"/>
        <v>Nein</v>
      </c>
      <c r="F198" s="16" t="str">
        <f t="shared" si="10"/>
        <v>Nein</v>
      </c>
      <c r="G198" s="17">
        <f t="shared" si="11"/>
        <v>0</v>
      </c>
      <c r="H198" s="65">
        <f>AVERAGE(G195:G197)</f>
        <v>0</v>
      </c>
      <c r="I198" s="21"/>
      <c r="J198" s="23"/>
      <c r="K198" s="22"/>
      <c r="L198" s="40"/>
    </row>
    <row r="199" spans="1:12" ht="15" thickBot="1" x14ac:dyDescent="0.25">
      <c r="A199" s="60"/>
      <c r="B199" s="68" t="s">
        <v>128</v>
      </c>
      <c r="C199" s="4"/>
      <c r="D199" s="72"/>
      <c r="E199" s="37" t="str">
        <f t="shared" si="9"/>
        <v/>
      </c>
      <c r="F199" s="37" t="str">
        <f t="shared" si="10"/>
        <v/>
      </c>
      <c r="G199" s="12"/>
      <c r="H199" s="65">
        <f>AVERAGE(G195:G197)</f>
        <v>0</v>
      </c>
      <c r="I199" s="21"/>
      <c r="J199" s="23"/>
      <c r="K199" s="22"/>
      <c r="L199" s="40"/>
    </row>
    <row r="200" spans="1:12" x14ac:dyDescent="0.2">
      <c r="A200" s="59" t="s">
        <v>29</v>
      </c>
      <c r="B200" s="67" t="s">
        <v>29</v>
      </c>
      <c r="C200" s="28" t="s">
        <v>129</v>
      </c>
      <c r="D200" s="71" t="s">
        <v>138</v>
      </c>
      <c r="E200" s="14" t="s">
        <v>133</v>
      </c>
      <c r="F200" s="14" t="s">
        <v>133</v>
      </c>
      <c r="G200" s="15">
        <f t="shared" si="11"/>
        <v>0</v>
      </c>
      <c r="H200" s="64">
        <f>AVERAGE(G200:G202)</f>
        <v>0</v>
      </c>
      <c r="I200" s="21"/>
      <c r="J200" s="23"/>
      <c r="K200" s="22"/>
      <c r="L200" s="40"/>
    </row>
    <row r="201" spans="1:12" x14ac:dyDescent="0.2">
      <c r="A201" s="60"/>
      <c r="B201" s="68" t="s">
        <v>29</v>
      </c>
      <c r="C201" s="26" t="s">
        <v>28</v>
      </c>
      <c r="D201" s="72"/>
      <c r="E201" s="14" t="s">
        <v>133</v>
      </c>
      <c r="F201" s="14" t="s">
        <v>133</v>
      </c>
      <c r="G201" s="15">
        <f t="shared" si="11"/>
        <v>0</v>
      </c>
      <c r="H201" s="65">
        <f>AVERAGE(G200)</f>
        <v>0</v>
      </c>
      <c r="I201" s="21"/>
      <c r="J201" s="23"/>
      <c r="K201" s="22"/>
      <c r="L201" s="40"/>
    </row>
    <row r="202" spans="1:12" ht="28.5" x14ac:dyDescent="0.2">
      <c r="A202" s="60"/>
      <c r="B202" s="68" t="s">
        <v>29</v>
      </c>
      <c r="C202" s="27" t="s">
        <v>21</v>
      </c>
      <c r="D202" s="72"/>
      <c r="E202" s="16" t="str">
        <f t="shared" si="9"/>
        <v>Nein</v>
      </c>
      <c r="F202" s="16" t="str">
        <f t="shared" si="10"/>
        <v>Nein</v>
      </c>
      <c r="G202" s="17">
        <f t="shared" si="11"/>
        <v>0</v>
      </c>
      <c r="H202" s="65">
        <f>AVERAGE(G200)</f>
        <v>0</v>
      </c>
      <c r="I202" s="21"/>
      <c r="J202" s="23"/>
      <c r="K202" s="22"/>
      <c r="L202" s="40"/>
    </row>
    <row r="203" spans="1:12" ht="15" thickBot="1" x14ac:dyDescent="0.25">
      <c r="A203" s="60"/>
      <c r="B203" s="68" t="s">
        <v>29</v>
      </c>
      <c r="C203" s="4"/>
      <c r="D203" s="72"/>
      <c r="E203" s="37" t="str">
        <f t="shared" si="9"/>
        <v/>
      </c>
      <c r="F203" s="37" t="str">
        <f t="shared" si="10"/>
        <v/>
      </c>
      <c r="G203" s="12"/>
      <c r="H203" s="65">
        <f>AVERAGE(G200)</f>
        <v>0</v>
      </c>
      <c r="I203" s="21"/>
      <c r="J203" s="23"/>
      <c r="K203" s="22"/>
      <c r="L203" s="40"/>
    </row>
    <row r="204" spans="1:12" x14ac:dyDescent="0.2">
      <c r="A204" s="59" t="s">
        <v>116</v>
      </c>
      <c r="B204" s="67" t="s">
        <v>116</v>
      </c>
      <c r="C204" s="31" t="s">
        <v>114</v>
      </c>
      <c r="D204" s="71" t="s">
        <v>138</v>
      </c>
      <c r="E204" s="16" t="str">
        <f t="shared" si="9"/>
        <v>Nein</v>
      </c>
      <c r="F204" s="16" t="str">
        <f t="shared" si="10"/>
        <v>Nein</v>
      </c>
      <c r="G204" s="17">
        <f t="shared" si="11"/>
        <v>0</v>
      </c>
      <c r="H204" s="64">
        <f>AVERAGE(G204:G205)</f>
        <v>0</v>
      </c>
      <c r="I204" s="21"/>
      <c r="J204" s="23"/>
      <c r="K204" s="22"/>
      <c r="L204" s="40"/>
    </row>
    <row r="205" spans="1:12" x14ac:dyDescent="0.2">
      <c r="A205" s="60"/>
      <c r="B205" s="68" t="s">
        <v>116</v>
      </c>
      <c r="C205" s="27" t="s">
        <v>36</v>
      </c>
      <c r="D205" s="72"/>
      <c r="E205" s="16" t="str">
        <f t="shared" si="9"/>
        <v>Nein</v>
      </c>
      <c r="F205" s="16" t="str">
        <f t="shared" si="10"/>
        <v>Nein</v>
      </c>
      <c r="G205" s="17">
        <f t="shared" si="11"/>
        <v>0</v>
      </c>
      <c r="H205" s="65">
        <f>AVERAGE(G204:G205)</f>
        <v>0</v>
      </c>
      <c r="I205" s="21"/>
      <c r="J205" s="23"/>
      <c r="K205" s="22"/>
      <c r="L205" s="40"/>
    </row>
    <row r="206" spans="1:12" ht="28.5" x14ac:dyDescent="0.2">
      <c r="A206" s="60"/>
      <c r="B206" s="68" t="s">
        <v>116</v>
      </c>
      <c r="C206" s="27" t="s">
        <v>21</v>
      </c>
      <c r="D206" s="72"/>
      <c r="E206" s="16" t="str">
        <f t="shared" ref="E206:E207" si="12">IFERROR(INDEX($E$3:$E$1048576,MATCH(C206,$C$3:$C$1048576,0)), "")</f>
        <v>Nein</v>
      </c>
      <c r="F206" s="16" t="str">
        <f t="shared" ref="F206:F207" si="13">IFERROR(INDEX($F$3:$F$1048576,MATCH(C206,$C$3:$C$1048576,0)), "")</f>
        <v>Nein</v>
      </c>
      <c r="G206" s="17">
        <f>IF(AND(E206="Ja",F206="Ja"),1,IF(AND(E206="In Bearbeitung",F206="In Bearbeitung"),0.5,IF(OR(AND(E206="Ja",F206="In Bearbeitung"),AND(E206="In Bearbeitung",F206="Ja")),0.75,IF(OR(AND(E206="Nein",F206="In Bearbeitung"),AND(E206="In Bearbeitung",F206="Nein")),0.25,IF(OR(AND(E206="Nein",F206="Ja"),AND(E206="Ja",F206="Nein")),0.6,0)))))</f>
        <v>0</v>
      </c>
      <c r="H206" s="65">
        <f>AVERAGE(G204:G205)</f>
        <v>0</v>
      </c>
      <c r="I206" s="21"/>
      <c r="J206" s="23"/>
      <c r="K206" s="22"/>
      <c r="L206" s="40"/>
    </row>
    <row r="207" spans="1:12" ht="15" thickBot="1" x14ac:dyDescent="0.25">
      <c r="A207" s="61"/>
      <c r="B207" s="70" t="s">
        <v>116</v>
      </c>
      <c r="C207" s="11"/>
      <c r="D207" s="75"/>
      <c r="E207" s="37" t="str">
        <f t="shared" si="12"/>
        <v/>
      </c>
      <c r="F207" s="37" t="str">
        <f t="shared" si="13"/>
        <v/>
      </c>
      <c r="G207" s="12"/>
      <c r="H207" s="66">
        <f>AVERAGE(G204:G205)</f>
        <v>0</v>
      </c>
      <c r="I207" s="21"/>
      <c r="J207" s="23"/>
      <c r="K207" s="22"/>
      <c r="L207" s="40"/>
    </row>
    <row r="208" spans="1:12" x14ac:dyDescent="0.2">
      <c r="B208" s="7"/>
      <c r="C208" s="4"/>
      <c r="D208" s="4"/>
      <c r="E208" s="9"/>
      <c r="F208" s="9"/>
      <c r="G208" s="8"/>
    </row>
    <row r="209" spans="2:7" x14ac:dyDescent="0.2">
      <c r="B209" s="7"/>
      <c r="C209" s="4"/>
      <c r="D209" s="4"/>
      <c r="E209" s="9"/>
      <c r="F209" s="9"/>
      <c r="G209" s="8"/>
    </row>
    <row r="210" spans="2:7" x14ac:dyDescent="0.2">
      <c r="B210" s="7"/>
      <c r="C210" s="4"/>
      <c r="D210" s="4"/>
      <c r="E210" s="9"/>
      <c r="F210" s="9"/>
      <c r="G210" s="8"/>
    </row>
    <row r="211" spans="2:7" x14ac:dyDescent="0.2">
      <c r="B211" s="7"/>
      <c r="C211" s="4"/>
      <c r="D211" s="4"/>
      <c r="E211" s="9"/>
      <c r="F211" s="9"/>
      <c r="G211" s="8"/>
    </row>
    <row r="212" spans="2:7" x14ac:dyDescent="0.2">
      <c r="B212" s="7"/>
      <c r="C212" s="4"/>
      <c r="D212" s="4"/>
      <c r="E212" s="9"/>
      <c r="F212" s="9"/>
      <c r="G212" s="8"/>
    </row>
    <row r="213" spans="2:7" x14ac:dyDescent="0.2">
      <c r="B213" s="7"/>
      <c r="C213" s="4"/>
      <c r="D213" s="4"/>
      <c r="E213" s="9"/>
      <c r="F213" s="9"/>
      <c r="G213" s="8"/>
    </row>
    <row r="214" spans="2:7" x14ac:dyDescent="0.2">
      <c r="B214" s="7"/>
      <c r="C214" s="4"/>
      <c r="D214" s="4"/>
      <c r="E214" s="9"/>
      <c r="F214" s="9"/>
      <c r="G214" s="8"/>
    </row>
    <row r="215" spans="2:7" x14ac:dyDescent="0.2">
      <c r="B215" s="7"/>
      <c r="C215" s="4"/>
      <c r="D215" s="4"/>
      <c r="E215" s="9"/>
      <c r="F215" s="9"/>
      <c r="G215" s="8"/>
    </row>
    <row r="216" spans="2:7" x14ac:dyDescent="0.2">
      <c r="B216" s="7"/>
      <c r="C216" s="4"/>
      <c r="D216" s="4"/>
      <c r="E216" s="9"/>
      <c r="F216" s="9"/>
      <c r="G216" s="8"/>
    </row>
    <row r="217" spans="2:7" x14ac:dyDescent="0.2">
      <c r="B217" s="7"/>
      <c r="C217" s="4"/>
      <c r="D217" s="4"/>
      <c r="E217" s="9"/>
      <c r="F217" s="9"/>
      <c r="G217" s="8"/>
    </row>
    <row r="218" spans="2:7" x14ac:dyDescent="0.2">
      <c r="B218" s="7"/>
      <c r="C218" s="4"/>
      <c r="D218" s="4"/>
      <c r="E218" s="9"/>
      <c r="F218" s="9"/>
      <c r="G218" s="8"/>
    </row>
    <row r="219" spans="2:7" x14ac:dyDescent="0.2">
      <c r="B219" s="7"/>
      <c r="C219" s="4"/>
      <c r="D219" s="4"/>
      <c r="E219" s="9"/>
      <c r="F219" s="9"/>
      <c r="G219" s="8"/>
    </row>
    <row r="220" spans="2:7" x14ac:dyDescent="0.2">
      <c r="B220" s="7"/>
      <c r="C220" s="4"/>
      <c r="D220" s="4"/>
      <c r="E220" s="9"/>
      <c r="F220" s="9"/>
      <c r="G220" s="8"/>
    </row>
    <row r="221" spans="2:7" x14ac:dyDescent="0.2">
      <c r="B221" s="7"/>
      <c r="C221" s="4"/>
      <c r="D221" s="4"/>
      <c r="E221" s="9"/>
      <c r="F221" s="9"/>
      <c r="G221" s="8"/>
    </row>
    <row r="222" spans="2:7" x14ac:dyDescent="0.2">
      <c r="B222" s="7"/>
      <c r="C222" s="4"/>
      <c r="D222" s="4"/>
      <c r="E222" s="9"/>
      <c r="F222" s="9"/>
      <c r="G222" s="8"/>
    </row>
    <row r="223" spans="2:7" x14ac:dyDescent="0.2">
      <c r="B223" s="7"/>
      <c r="C223" s="4"/>
      <c r="D223" s="4"/>
      <c r="E223" s="9"/>
      <c r="F223" s="9"/>
      <c r="G223" s="8"/>
    </row>
    <row r="224" spans="2:7" x14ac:dyDescent="0.2">
      <c r="B224" s="7"/>
      <c r="C224" s="4"/>
      <c r="D224" s="4"/>
      <c r="E224" s="9"/>
      <c r="F224" s="9"/>
      <c r="G224" s="8"/>
    </row>
    <row r="225" spans="2:7" x14ac:dyDescent="0.2">
      <c r="B225" s="7"/>
      <c r="C225" s="4"/>
      <c r="D225" s="4"/>
      <c r="E225" s="9"/>
      <c r="F225" s="9"/>
      <c r="G225" s="8"/>
    </row>
    <row r="226" spans="2:7" x14ac:dyDescent="0.2">
      <c r="B226" s="7"/>
      <c r="C226" s="4"/>
      <c r="D226" s="4"/>
      <c r="E226" s="9"/>
      <c r="F226" s="9"/>
      <c r="G226" s="8"/>
    </row>
    <row r="227" spans="2:7" x14ac:dyDescent="0.2">
      <c r="B227" s="7"/>
      <c r="C227" s="4"/>
      <c r="D227" s="4"/>
      <c r="E227" s="9"/>
      <c r="F227" s="9"/>
      <c r="G227" s="8"/>
    </row>
    <row r="228" spans="2:7" x14ac:dyDescent="0.2">
      <c r="B228" s="7"/>
      <c r="C228" s="4"/>
      <c r="D228" s="4"/>
      <c r="E228" s="9"/>
      <c r="F228" s="9"/>
      <c r="G228" s="8"/>
    </row>
    <row r="229" spans="2:7" x14ac:dyDescent="0.2">
      <c r="B229" s="7"/>
      <c r="C229" s="4"/>
      <c r="D229" s="4"/>
      <c r="E229" s="9"/>
      <c r="F229" s="9"/>
      <c r="G229" s="8"/>
    </row>
    <row r="230" spans="2:7" x14ac:dyDescent="0.2">
      <c r="B230" s="7"/>
      <c r="C230" s="4"/>
      <c r="D230" s="4"/>
      <c r="E230" s="9"/>
      <c r="F230" s="9"/>
      <c r="G230" s="8"/>
    </row>
    <row r="231" spans="2:7" x14ac:dyDescent="0.2">
      <c r="B231" s="7"/>
      <c r="C231" s="4"/>
      <c r="D231" s="4"/>
      <c r="E231" s="9"/>
      <c r="F231" s="9"/>
      <c r="G231" s="8"/>
    </row>
    <row r="232" spans="2:7" x14ac:dyDescent="0.2">
      <c r="B232" s="7"/>
      <c r="C232" s="4"/>
      <c r="D232" s="4"/>
      <c r="E232" s="9"/>
      <c r="F232" s="9"/>
      <c r="G232" s="8"/>
    </row>
    <row r="233" spans="2:7" x14ac:dyDescent="0.2">
      <c r="B233" s="7"/>
      <c r="C233" s="4"/>
      <c r="D233" s="4"/>
      <c r="E233" s="9"/>
      <c r="F233" s="9"/>
      <c r="G233" s="8"/>
    </row>
    <row r="234" spans="2:7" x14ac:dyDescent="0.2">
      <c r="B234" s="7"/>
      <c r="C234" s="4"/>
      <c r="D234" s="4"/>
      <c r="E234" s="9"/>
      <c r="F234" s="9"/>
      <c r="G234" s="8"/>
    </row>
    <row r="235" spans="2:7" x14ac:dyDescent="0.2">
      <c r="B235" s="7"/>
      <c r="C235" s="4"/>
      <c r="D235" s="4"/>
      <c r="E235" s="9"/>
      <c r="F235" s="9"/>
      <c r="G235" s="8"/>
    </row>
    <row r="236" spans="2:7" x14ac:dyDescent="0.2">
      <c r="B236" s="7"/>
      <c r="C236" s="4"/>
      <c r="D236" s="4"/>
      <c r="E236" s="9"/>
      <c r="F236" s="9"/>
      <c r="G236" s="8"/>
    </row>
    <row r="237" spans="2:7" x14ac:dyDescent="0.2">
      <c r="B237" s="7"/>
      <c r="C237" s="4"/>
      <c r="D237" s="4"/>
      <c r="E237" s="9"/>
      <c r="F237" s="9"/>
      <c r="G237" s="8"/>
    </row>
    <row r="238" spans="2:7" x14ac:dyDescent="0.2">
      <c r="B238" s="7"/>
      <c r="C238" s="4"/>
      <c r="D238" s="4"/>
      <c r="E238" s="9"/>
      <c r="F238" s="9"/>
      <c r="G238" s="8"/>
    </row>
    <row r="239" spans="2:7" x14ac:dyDescent="0.2">
      <c r="B239" s="7"/>
      <c r="C239" s="4"/>
      <c r="D239" s="4"/>
      <c r="E239" s="9"/>
      <c r="F239" s="9"/>
      <c r="G239" s="8"/>
    </row>
    <row r="240" spans="2:7" x14ac:dyDescent="0.2">
      <c r="B240" s="7"/>
      <c r="C240" s="4"/>
      <c r="D240" s="4"/>
      <c r="E240" s="9"/>
      <c r="F240" s="9"/>
      <c r="G240" s="8"/>
    </row>
    <row r="241" spans="2:7" x14ac:dyDescent="0.2">
      <c r="B241" s="7"/>
      <c r="C241" s="4"/>
      <c r="D241" s="4"/>
      <c r="E241" s="9"/>
      <c r="F241" s="9"/>
      <c r="G241" s="8"/>
    </row>
    <row r="280" spans="5:7" ht="15" customHeight="1" x14ac:dyDescent="0.2">
      <c r="E280" s="9"/>
      <c r="F280" s="9"/>
      <c r="G280" s="8"/>
    </row>
    <row r="336" spans="5:7" ht="15" customHeight="1" x14ac:dyDescent="0.2">
      <c r="E336" s="9"/>
      <c r="F336" s="9"/>
      <c r="G336" s="8"/>
    </row>
  </sheetData>
  <sheetProtection algorithmName="SHA-512" hashValue="kxjjVsyHFtmzlIPk/h5fFrkpBPZask360Q1eqWpeC+PLi/KD9ACLJCgaaScUzmiHbYt0C8+lzx4GoGzdDigBbg==" saltValue="Y3LZkpUx4zA6exRuF5yAlA==" spinCount="100000" sheet="1" objects="1" scenarios="1" autoFilter="0"/>
  <autoFilter ref="B2:G207" xr:uid="{606A78C2-4B87-48D7-B56A-7D1AC9208D91}"/>
  <mergeCells count="125">
    <mergeCell ref="H200:H203"/>
    <mergeCell ref="H204:H207"/>
    <mergeCell ref="H168:H173"/>
    <mergeCell ref="H174:H177"/>
    <mergeCell ref="H178:H180"/>
    <mergeCell ref="H181:H185"/>
    <mergeCell ref="H186:H188"/>
    <mergeCell ref="H62:H64"/>
    <mergeCell ref="H65:H70"/>
    <mergeCell ref="H189:H191"/>
    <mergeCell ref="H192:H194"/>
    <mergeCell ref="H195:H199"/>
    <mergeCell ref="H121:H125"/>
    <mergeCell ref="H126:H132"/>
    <mergeCell ref="H133:H150"/>
    <mergeCell ref="H151:H162"/>
    <mergeCell ref="H163:H167"/>
    <mergeCell ref="H96:H105"/>
    <mergeCell ref="H106:H114"/>
    <mergeCell ref="H115:H120"/>
    <mergeCell ref="H49:H56"/>
    <mergeCell ref="H57:H61"/>
    <mergeCell ref="H71:H78"/>
    <mergeCell ref="H79:H88"/>
    <mergeCell ref="H89:H95"/>
    <mergeCell ref="H9:H14"/>
    <mergeCell ref="H15:H18"/>
    <mergeCell ref="H19:H29"/>
    <mergeCell ref="H30:H34"/>
    <mergeCell ref="H35:H48"/>
    <mergeCell ref="D106:D114"/>
    <mergeCell ref="D96:D105"/>
    <mergeCell ref="D126:D132"/>
    <mergeCell ref="D195:D199"/>
    <mergeCell ref="D200:D203"/>
    <mergeCell ref="D204:D207"/>
    <mergeCell ref="D178:D180"/>
    <mergeCell ref="D181:D185"/>
    <mergeCell ref="D186:D188"/>
    <mergeCell ref="D189:D191"/>
    <mergeCell ref="D192:D194"/>
    <mergeCell ref="D151:D162"/>
    <mergeCell ref="D163:D167"/>
    <mergeCell ref="D168:D173"/>
    <mergeCell ref="D174:D177"/>
    <mergeCell ref="D133:D150"/>
    <mergeCell ref="B186:B188"/>
    <mergeCell ref="B189:B191"/>
    <mergeCell ref="B192:B194"/>
    <mergeCell ref="B195:B199"/>
    <mergeCell ref="B200:B203"/>
    <mergeCell ref="B204:B207"/>
    <mergeCell ref="E1:F1"/>
    <mergeCell ref="B126:B132"/>
    <mergeCell ref="D3:D8"/>
    <mergeCell ref="D9:D14"/>
    <mergeCell ref="D15:D18"/>
    <mergeCell ref="D19:D29"/>
    <mergeCell ref="D30:D34"/>
    <mergeCell ref="B133:B150"/>
    <mergeCell ref="B151:B162"/>
    <mergeCell ref="B163:B167"/>
    <mergeCell ref="B79:B88"/>
    <mergeCell ref="B49:B56"/>
    <mergeCell ref="B57:B61"/>
    <mergeCell ref="B30:B34"/>
    <mergeCell ref="B35:B48"/>
    <mergeCell ref="D71:D78"/>
    <mergeCell ref="D65:D70"/>
    <mergeCell ref="D115:D120"/>
    <mergeCell ref="H3:H8"/>
    <mergeCell ref="B168:B173"/>
    <mergeCell ref="B174:B177"/>
    <mergeCell ref="B178:B180"/>
    <mergeCell ref="B181:B185"/>
    <mergeCell ref="B121:B125"/>
    <mergeCell ref="B115:B120"/>
    <mergeCell ref="B106:B114"/>
    <mergeCell ref="B96:B105"/>
    <mergeCell ref="B89:B95"/>
    <mergeCell ref="B62:B64"/>
    <mergeCell ref="B65:B70"/>
    <mergeCell ref="B9:B14"/>
    <mergeCell ref="B3:B8"/>
    <mergeCell ref="B15:B18"/>
    <mergeCell ref="B19:B29"/>
    <mergeCell ref="D79:D88"/>
    <mergeCell ref="D89:D95"/>
    <mergeCell ref="B71:B78"/>
    <mergeCell ref="D121:D125"/>
    <mergeCell ref="D35:D48"/>
    <mergeCell ref="D49:D56"/>
    <mergeCell ref="D57:D61"/>
    <mergeCell ref="D62:D64"/>
    <mergeCell ref="A35:A48"/>
    <mergeCell ref="A49:A56"/>
    <mergeCell ref="A57:A61"/>
    <mergeCell ref="A62:A64"/>
    <mergeCell ref="A65:A70"/>
    <mergeCell ref="A3:A8"/>
    <mergeCell ref="A9:A14"/>
    <mergeCell ref="A15:A18"/>
    <mergeCell ref="A19:A29"/>
    <mergeCell ref="A30:A34"/>
    <mergeCell ref="A115:A120"/>
    <mergeCell ref="A121:A125"/>
    <mergeCell ref="A126:A132"/>
    <mergeCell ref="A133:A150"/>
    <mergeCell ref="A151:A162"/>
    <mergeCell ref="A71:A78"/>
    <mergeCell ref="A79:A88"/>
    <mergeCell ref="A89:A95"/>
    <mergeCell ref="A96:A105"/>
    <mergeCell ref="A106:A114"/>
    <mergeCell ref="A204:A207"/>
    <mergeCell ref="A186:A188"/>
    <mergeCell ref="A189:A191"/>
    <mergeCell ref="A192:A194"/>
    <mergeCell ref="A195:A199"/>
    <mergeCell ref="A200:A203"/>
    <mergeCell ref="A163:A167"/>
    <mergeCell ref="A168:A173"/>
    <mergeCell ref="A174:A177"/>
    <mergeCell ref="A178:A180"/>
    <mergeCell ref="A181:A185"/>
  </mergeCells>
  <conditionalFormatting sqref="H3:H207">
    <cfRule type="colorScale" priority="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dataValidations count="1">
    <dataValidation type="list" sqref="E1:F1048576" xr:uid="{B1B6E901-7800-4128-8A10-6BEC1E61DFCB}">
      <formula1>Status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9139-8CEB-40EE-97F5-3A9810DD71B8}">
  <dimension ref="A1"/>
  <sheetViews>
    <sheetView topLeftCell="A4" zoomScale="85" zoomScaleNormal="85" workbookViewId="0">
      <selection activeCell="Y12" sqref="Y12"/>
    </sheetView>
  </sheetViews>
  <sheetFormatPr baseColWidth="10" defaultRowHeight="15" x14ac:dyDescent="0.25"/>
  <sheetData/>
  <sheetProtection algorithmName="SHA-512" hashValue="edf5ea6v8Sz1HDeklhlIX/6H56k00JeRu+n/McoS4DF+vy3i+/EfkqnAhbfWKstjR3l34N9gYTIdvLB4v+1EKA==" saltValue="NJT14DwbGybRyc+ND2tdeg==" spinCount="100000" sheet="1" objects="1" scenarios="1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52E4-641A-45CC-A5E2-4A429F89794A}">
  <dimension ref="B1:C4"/>
  <sheetViews>
    <sheetView workbookViewId="0">
      <selection activeCell="B1" sqref="B1:B4"/>
    </sheetView>
  </sheetViews>
  <sheetFormatPr baseColWidth="10" defaultColWidth="11.42578125" defaultRowHeight="15" x14ac:dyDescent="0.25"/>
  <sheetData>
    <row r="1" spans="2:3" x14ac:dyDescent="0.25">
      <c r="B1" t="s">
        <v>130</v>
      </c>
      <c r="C1" t="s">
        <v>131</v>
      </c>
    </row>
    <row r="2" spans="2:3" x14ac:dyDescent="0.25">
      <c r="B2">
        <v>0</v>
      </c>
      <c r="C2" t="s">
        <v>133</v>
      </c>
    </row>
    <row r="3" spans="2:3" x14ac:dyDescent="0.25">
      <c r="B3">
        <v>40</v>
      </c>
      <c r="C3" t="s">
        <v>134</v>
      </c>
    </row>
    <row r="4" spans="2:3" x14ac:dyDescent="0.25">
      <c r="B4">
        <v>60</v>
      </c>
      <c r="C4" t="s">
        <v>132</v>
      </c>
    </row>
  </sheetData>
  <sheetProtection algorithmName="SHA-512" hashValue="Dvh7VA1B8bTI42TkfrjcgpaCgaZFFPyYXpyQNlXJWJwGLLFwdwmiCc2E2+EbazL7ZvMUnDcFdL7znQ/1Mv/ScA==" saltValue="ADXAriq2V1oLiE0hpedfAQ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97B9A49683D4DAFE75CB6666C0533" ma:contentTypeVersion="15" ma:contentTypeDescription="Ein neues Dokument erstellen." ma:contentTypeScope="" ma:versionID="6eb206576c5bdf65032f90877797827d">
  <xsd:schema xmlns:xsd="http://www.w3.org/2001/XMLSchema" xmlns:xs="http://www.w3.org/2001/XMLSchema" xmlns:p="http://schemas.microsoft.com/office/2006/metadata/properties" xmlns:ns2="d92fffbb-6624-455a-bed8-94462c6cde7d" xmlns:ns3="130b1de2-cf15-474b-bbf6-9c2480c4ec10" targetNamespace="http://schemas.microsoft.com/office/2006/metadata/properties" ma:root="true" ma:fieldsID="6fdbfc04434160ed6ba1ebb74b02fa91" ns2:_="" ns3:_="">
    <xsd:import namespace="d92fffbb-6624-455a-bed8-94462c6cde7d"/>
    <xsd:import namespace="130b1de2-cf15-474b-bbf6-9c2480c4e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fffbb-6624-455a-bed8-94462c6cd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bd280f52-3507-4bd9-8b46-43c7045e8f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b1de2-cf15-474b-bbf6-9c2480c4ec1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60b1bcd-246c-46c0-a82a-e739c256270d}" ma:internalName="TaxCatchAll" ma:showField="CatchAllData" ma:web="130b1de2-cf15-474b-bbf6-9c2480c4e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2fffbb-6624-455a-bed8-94462c6cde7d">
      <Terms xmlns="http://schemas.microsoft.com/office/infopath/2007/PartnerControls"/>
    </lcf76f155ced4ddcb4097134ff3c332f>
    <TaxCatchAll xmlns="130b1de2-cf15-474b-bbf6-9c2480c4ec10" xsi:nil="true"/>
  </documentManagement>
</p:properties>
</file>

<file path=customXml/itemProps1.xml><?xml version="1.0" encoding="utf-8"?>
<ds:datastoreItem xmlns:ds="http://schemas.openxmlformats.org/officeDocument/2006/customXml" ds:itemID="{E653D432-EB86-4348-AAB5-C58E6D450C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CA93D4-548E-4EE1-8B8E-2F1ABCC6C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2fffbb-6624-455a-bed8-94462c6cde7d"/>
    <ds:schemaRef ds:uri="130b1de2-cf15-474b-bbf6-9c2480c4e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E069E0-4BAF-4619-A349-02A40D2655A3}">
  <ds:schemaRefs>
    <ds:schemaRef ds:uri="http://schemas.microsoft.com/office/2006/metadata/properties"/>
    <ds:schemaRef ds:uri="http://schemas.microsoft.com/office/infopath/2007/PartnerControls"/>
    <ds:schemaRef ds:uri="d92fffbb-6624-455a-bed8-94462c6cde7d"/>
    <ds:schemaRef ds:uri="130b1de2-cf15-474b-bbf6-9c2480c4ec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Start &amp; Anleitung</vt:lpstr>
      <vt:lpstr>NIS2-Statusbewertung</vt:lpstr>
      <vt:lpstr>NIS2-Ergebnisübersicht</vt:lpstr>
      <vt:lpstr>Werte Tabelle</vt:lpstr>
      <vt:lpstr>'Start &amp; Anleitung'!Druckbereich</vt:lpstr>
      <vt:lpstr>Status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Zettel</dc:creator>
  <cp:keywords/>
  <dc:description/>
  <cp:lastModifiedBy>Charlotte Leschke</cp:lastModifiedBy>
  <cp:revision/>
  <dcterms:created xsi:type="dcterms:W3CDTF">2025-12-10T07:56:38Z</dcterms:created>
  <dcterms:modified xsi:type="dcterms:W3CDTF">2026-03-11T13:07:57Z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0x0101007FA97B9A49683D4DAFE75CB6666C0533</vt:lpwstr>
  </property>
  <property fmtid="{D5CDD505-2E9C-101B-9397-08002B2CF9AE}" pid="3" name="MediaServiceImageTags">
    <vt:lpwstr/>
  </property>
</Properties>
</file>